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codeName="ThisWorkbook"/>
  <mc:AlternateContent xmlns:mc="http://schemas.openxmlformats.org/markup-compatibility/2006">
    <mc:Choice Requires="x15">
      <x15ac:absPath xmlns:x15ac="http://schemas.microsoft.com/office/spreadsheetml/2010/11/ac" url="https://medineo.sharepoint.com/sites/IMP-360/COMMERCE/TARIFS/"/>
    </mc:Choice>
  </mc:AlternateContent>
  <xr:revisionPtr revIDLastSave="2190" documentId="13_ncr:1_{266D80CE-0D76-4256-A223-7ADEEA518DCD}" xr6:coauthVersionLast="47" xr6:coauthVersionMax="47" xr10:uidLastSave="{7F5DABEA-DF6E-4776-8E97-AE4A41C20A8F}"/>
  <bookViews>
    <workbookView xWindow="19260" yWindow="60" windowWidth="48405" windowHeight="20610" tabRatio="757" activeTab="11" xr2:uid="{37A260A2-DEF5-4AD9-B904-24657EB7138F}"/>
  </bookViews>
  <sheets>
    <sheet name="CATALOGUE  GROUPE" sheetId="20" r:id="rId1"/>
    <sheet name="OCCASIONS" sheetId="18" r:id="rId2"/>
    <sheet name="PC" sheetId="1" r:id="rId3"/>
    <sheet name="ECRANS" sheetId="3" r:id="rId4"/>
    <sheet name="ROBOT EPSON" sheetId="7" r:id="rId5"/>
    <sheet name="ACCESSOIRES" sheetId="5" r:id="rId6"/>
    <sheet name="RESEAUX- NAS" sheetId="17" r:id="rId7"/>
    <sheet name="ONDULEURS" sheetId="8" r:id="rId8"/>
    <sheet name="IMPRIMANTES &amp; SCANNERS" sheetId="9" r:id="rId9"/>
    <sheet name="CABLES" sheetId="10" r:id="rId10"/>
    <sheet name="TELEPHONIES IP" sheetId="11" r:id="rId11"/>
    <sheet name="LOGICIELS" sheetId="23" r:id="rId12"/>
    <sheet name="TEXTE" sheetId="21" r:id="rId13"/>
  </sheets>
  <definedNames>
    <definedName name="_xlnm._FilterDatabase" localSheetId="5" hidden="1">ACCESSOIRES!$A$1:$AD$1</definedName>
    <definedName name="_xlnm._FilterDatabase" localSheetId="9" hidden="1">CABLES!$A$1:$P$1</definedName>
    <definedName name="_xlnm._FilterDatabase" localSheetId="0" hidden="1">'CATALOGUE  GROUPE'!$A$1:$P$1</definedName>
    <definedName name="_xlnm._FilterDatabase" localSheetId="3" hidden="1">ECRANS!$A$1:$AE$1</definedName>
    <definedName name="_xlnm._FilterDatabase" localSheetId="8" hidden="1">'IMPRIMANTES &amp; SCANNERS'!$A$1:$Z$40</definedName>
    <definedName name="_xlnm._FilterDatabase" localSheetId="11" hidden="1">LOGICIELS!$A$1:$P$1</definedName>
    <definedName name="_xlnm._FilterDatabase" localSheetId="1" hidden="1">OCCASIONS!$A$1:$O$1</definedName>
    <definedName name="_xlnm._FilterDatabase" localSheetId="7" hidden="1">ONDULEURS!$A$1:$P$11</definedName>
    <definedName name="_xlnm._FilterDatabase" localSheetId="2" hidden="1">PC!$A$1:$AD$30</definedName>
    <definedName name="_xlnm._FilterDatabase" localSheetId="6" hidden="1">'RESEAUX- NAS'!$A$1:$AF$1</definedName>
    <definedName name="_xlnm._FilterDatabase" localSheetId="4" hidden="1">'ROBOT EPSON'!$A$1:$P$1</definedName>
    <definedName name="_xlnm._FilterDatabase" localSheetId="10" hidden="1">'TELEPHONIES IP'!$A$1:$P$1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K2" i="11"/>
  <c r="J3" i="11"/>
  <c r="K3" i="11"/>
  <c r="J4" i="11"/>
  <c r="K4" i="11"/>
  <c r="J5" i="11"/>
  <c r="K5" i="11"/>
  <c r="J6" i="11"/>
  <c r="K6" i="11"/>
  <c r="J7" i="11"/>
  <c r="K7" i="11"/>
  <c r="J8" i="11"/>
  <c r="K8" i="11"/>
  <c r="J9" i="11"/>
  <c r="K9" i="11"/>
  <c r="J10" i="11"/>
  <c r="K10" i="11"/>
  <c r="J11" i="11"/>
  <c r="K11" i="11"/>
  <c r="J12" i="11"/>
  <c r="K12" i="11"/>
  <c r="J13" i="11"/>
  <c r="K13" i="11"/>
  <c r="J14" i="11"/>
  <c r="K14" i="11"/>
  <c r="J16" i="11"/>
  <c r="K16" i="11"/>
  <c r="J17" i="11"/>
  <c r="K17" i="11"/>
  <c r="J18" i="11"/>
  <c r="K18" i="11"/>
  <c r="J19" i="11"/>
  <c r="K19" i="11"/>
  <c r="J20" i="11"/>
  <c r="K20" i="11"/>
  <c r="J21" i="11"/>
  <c r="K21" i="11"/>
  <c r="J22" i="11"/>
  <c r="K22" i="11"/>
  <c r="J23" i="11"/>
  <c r="K23" i="11"/>
  <c r="J24" i="11"/>
  <c r="K24" i="11"/>
  <c r="K15" i="11"/>
  <c r="J15" i="11"/>
  <c r="J3" i="9"/>
  <c r="K3" i="9"/>
  <c r="J4" i="9"/>
  <c r="K4" i="9"/>
  <c r="J5" i="9"/>
  <c r="K5" i="9"/>
  <c r="J6" i="9"/>
  <c r="K6" i="9"/>
  <c r="J7" i="9"/>
  <c r="K7" i="9"/>
  <c r="J8" i="9"/>
  <c r="K8" i="9"/>
  <c r="J9" i="9"/>
  <c r="K9" i="9"/>
  <c r="J10" i="9"/>
  <c r="K10" i="9"/>
  <c r="J11" i="9"/>
  <c r="K11" i="9"/>
  <c r="J12" i="9"/>
  <c r="K12" i="9"/>
  <c r="J13" i="9"/>
  <c r="K13" i="9"/>
  <c r="J14" i="9"/>
  <c r="K14" i="9"/>
  <c r="J15" i="9"/>
  <c r="K15" i="9"/>
  <c r="J16" i="9"/>
  <c r="K16" i="9"/>
  <c r="J17" i="9"/>
  <c r="K17" i="9"/>
  <c r="J18" i="9"/>
  <c r="K18" i="9"/>
  <c r="J19" i="9"/>
  <c r="K19" i="9"/>
  <c r="J20" i="9"/>
  <c r="K20" i="9"/>
  <c r="J21" i="9"/>
  <c r="K21" i="9"/>
  <c r="J22" i="9"/>
  <c r="K22" i="9"/>
  <c r="J23" i="9"/>
  <c r="K23" i="9"/>
  <c r="J24" i="9"/>
  <c r="K24" i="9"/>
  <c r="J25" i="9"/>
  <c r="K25" i="9"/>
  <c r="J26" i="9"/>
  <c r="K26" i="9"/>
  <c r="J27" i="9"/>
  <c r="K27" i="9"/>
  <c r="J28" i="9"/>
  <c r="K28" i="9"/>
  <c r="J29" i="9"/>
  <c r="K29" i="9"/>
  <c r="J30" i="9"/>
  <c r="K30" i="9"/>
  <c r="J31" i="9"/>
  <c r="K31" i="9"/>
  <c r="J32" i="9"/>
  <c r="K32" i="9"/>
  <c r="J33" i="9"/>
  <c r="K33" i="9"/>
  <c r="J34" i="9"/>
  <c r="K34" i="9"/>
  <c r="J35" i="9"/>
  <c r="K35" i="9"/>
  <c r="J36" i="9"/>
  <c r="K36" i="9"/>
  <c r="J37" i="9"/>
  <c r="K37" i="9"/>
  <c r="J38" i="9"/>
  <c r="K38" i="9"/>
  <c r="J39" i="9"/>
  <c r="K39" i="9"/>
  <c r="J40" i="9"/>
  <c r="K40" i="9"/>
  <c r="K2" i="9"/>
  <c r="J2" i="9"/>
  <c r="J3" i="8"/>
  <c r="K3" i="8"/>
  <c r="J4" i="8"/>
  <c r="K4" i="8"/>
  <c r="J5" i="8"/>
  <c r="K5" i="8"/>
  <c r="J6" i="8"/>
  <c r="K6" i="8"/>
  <c r="J7" i="8"/>
  <c r="K7" i="8"/>
  <c r="J8" i="8"/>
  <c r="K8" i="8"/>
  <c r="J9" i="8"/>
  <c r="K9" i="8"/>
  <c r="J10" i="8"/>
  <c r="K10" i="8"/>
  <c r="J11" i="8"/>
  <c r="K11" i="8"/>
  <c r="K2" i="8"/>
  <c r="J2" i="8"/>
  <c r="J3" i="7"/>
  <c r="K3" i="7"/>
  <c r="J4" i="7"/>
  <c r="K4" i="7"/>
  <c r="J5" i="7"/>
  <c r="K5" i="7"/>
  <c r="J6" i="7"/>
  <c r="K6" i="7"/>
  <c r="J7" i="7"/>
  <c r="K7" i="7"/>
  <c r="J8" i="7"/>
  <c r="K8" i="7"/>
  <c r="J9" i="7"/>
  <c r="K9" i="7"/>
  <c r="J10" i="7"/>
  <c r="K10" i="7"/>
  <c r="J11" i="7"/>
  <c r="K11" i="7"/>
  <c r="K2" i="7"/>
  <c r="J2" i="7"/>
  <c r="M5" i="17"/>
  <c r="J2" i="1"/>
  <c r="J3" i="1"/>
  <c r="J4" i="1"/>
  <c r="K3" i="1"/>
  <c r="K4" i="1"/>
  <c r="J5" i="1"/>
  <c r="K5" i="1"/>
  <c r="K6" i="1"/>
  <c r="J6" i="1"/>
  <c r="J39" i="5"/>
  <c r="K39" i="5"/>
  <c r="L11" i="17"/>
  <c r="M11" i="17"/>
  <c r="L12" i="17"/>
  <c r="M12" i="17"/>
  <c r="L13" i="17"/>
  <c r="M13" i="17"/>
  <c r="L14" i="17"/>
  <c r="M14" i="17"/>
  <c r="L15" i="17"/>
  <c r="M15" i="17"/>
  <c r="L16" i="17"/>
  <c r="M16" i="17"/>
  <c r="L17" i="17"/>
  <c r="M17" i="17"/>
  <c r="L18" i="17"/>
  <c r="M18" i="17"/>
  <c r="L19" i="17"/>
  <c r="M19" i="17"/>
  <c r="L20" i="17"/>
  <c r="M20" i="17"/>
  <c r="L21" i="17"/>
  <c r="M21" i="17"/>
  <c r="L22" i="17"/>
  <c r="M22" i="17"/>
  <c r="L23" i="17"/>
  <c r="M23" i="17"/>
  <c r="L24" i="17"/>
  <c r="M24" i="17"/>
  <c r="L25" i="17"/>
  <c r="M25" i="17"/>
  <c r="L26" i="17"/>
  <c r="M26" i="17"/>
  <c r="L27" i="17"/>
  <c r="M27" i="17"/>
  <c r="L28" i="17"/>
  <c r="M28" i="17"/>
  <c r="L29" i="17"/>
  <c r="M29" i="17"/>
  <c r="L30" i="17"/>
  <c r="M30" i="17"/>
  <c r="L31" i="17"/>
  <c r="M31" i="17"/>
  <c r="L32" i="17"/>
  <c r="M32" i="17"/>
  <c r="L33" i="17"/>
  <c r="M33" i="17"/>
  <c r="L34" i="17"/>
  <c r="M34" i="17"/>
  <c r="L35" i="17"/>
  <c r="M35" i="17"/>
  <c r="L36" i="17"/>
  <c r="M36" i="17"/>
  <c r="L37" i="17"/>
  <c r="M37" i="17"/>
  <c r="L38" i="17"/>
  <c r="M38" i="17"/>
  <c r="L39" i="17"/>
  <c r="M39" i="17"/>
  <c r="L40" i="17"/>
  <c r="M40" i="17"/>
  <c r="L4" i="17"/>
  <c r="L5" i="17"/>
  <c r="L6" i="17"/>
  <c r="M6" i="17"/>
  <c r="L7" i="17"/>
  <c r="M7" i="17"/>
  <c r="L8" i="17"/>
  <c r="M8" i="17"/>
  <c r="L9" i="17"/>
  <c r="M9" i="17"/>
  <c r="M4" i="17"/>
  <c r="J3" i="5"/>
  <c r="K3" i="5"/>
  <c r="J4" i="5"/>
  <c r="K4" i="5"/>
  <c r="J5" i="5"/>
  <c r="K5" i="5"/>
  <c r="J6" i="5"/>
  <c r="K6" i="5"/>
  <c r="J7" i="5"/>
  <c r="K7" i="5"/>
  <c r="J8" i="5"/>
  <c r="K8" i="5"/>
  <c r="J9" i="5"/>
  <c r="K9" i="5"/>
  <c r="J10" i="5"/>
  <c r="K10" i="5"/>
  <c r="J12" i="5"/>
  <c r="K12" i="5"/>
  <c r="J13" i="5"/>
  <c r="K13" i="5"/>
  <c r="J14" i="5"/>
  <c r="K14" i="5"/>
  <c r="J15" i="5"/>
  <c r="K15" i="5"/>
  <c r="J16" i="5"/>
  <c r="K16" i="5"/>
  <c r="J17" i="5"/>
  <c r="K17" i="5"/>
  <c r="J18" i="5"/>
  <c r="K18" i="5"/>
  <c r="J19" i="5"/>
  <c r="K19" i="5"/>
  <c r="J20" i="5"/>
  <c r="K20" i="5"/>
  <c r="J21" i="5"/>
  <c r="K21" i="5"/>
  <c r="J22" i="5"/>
  <c r="K22" i="5"/>
  <c r="J23" i="5"/>
  <c r="K23" i="5"/>
  <c r="J24" i="5"/>
  <c r="K24" i="5"/>
  <c r="J25" i="5"/>
  <c r="K25" i="5"/>
  <c r="J26" i="5"/>
  <c r="K26" i="5"/>
  <c r="J27" i="5"/>
  <c r="K27" i="5"/>
  <c r="J28" i="5"/>
  <c r="K28" i="5"/>
  <c r="J29" i="5"/>
  <c r="K29" i="5"/>
  <c r="J30" i="5"/>
  <c r="K30" i="5"/>
  <c r="J31" i="5"/>
  <c r="K31" i="5"/>
  <c r="J32" i="5"/>
  <c r="K32" i="5"/>
  <c r="J33" i="5"/>
  <c r="K33" i="5"/>
  <c r="J34" i="5"/>
  <c r="K34" i="5"/>
  <c r="J35" i="5"/>
  <c r="K35" i="5"/>
  <c r="J36" i="5"/>
  <c r="K36" i="5"/>
  <c r="J37" i="5"/>
  <c r="K37" i="5"/>
  <c r="J38" i="5"/>
  <c r="K38" i="5"/>
  <c r="K2" i="5"/>
  <c r="J2" i="5"/>
  <c r="K3" i="3"/>
  <c r="L3" i="3"/>
  <c r="K4" i="3"/>
  <c r="L4" i="3"/>
  <c r="K5" i="3"/>
  <c r="L5" i="3"/>
  <c r="K6" i="3"/>
  <c r="L6" i="3"/>
  <c r="K7" i="3"/>
  <c r="L7" i="3"/>
  <c r="K8" i="3"/>
  <c r="L8" i="3"/>
  <c r="K9" i="3"/>
  <c r="L9" i="3"/>
  <c r="K10" i="3"/>
  <c r="L10" i="3"/>
  <c r="K11" i="3"/>
  <c r="L11" i="3"/>
  <c r="K12" i="3"/>
  <c r="L12" i="3"/>
  <c r="K13" i="3"/>
  <c r="L13" i="3"/>
  <c r="K14" i="3"/>
  <c r="L14" i="3"/>
  <c r="L2" i="3"/>
  <c r="K2" i="3"/>
  <c r="K31" i="1"/>
  <c r="J31" i="1"/>
  <c r="K30" i="1"/>
  <c r="J30" i="1"/>
  <c r="K29" i="1"/>
  <c r="J29" i="1"/>
  <c r="K28" i="1"/>
  <c r="J28" i="1"/>
  <c r="K27" i="1"/>
  <c r="J27" i="1"/>
  <c r="K25" i="1"/>
  <c r="J25" i="1"/>
  <c r="K24" i="1"/>
  <c r="J24" i="1"/>
  <c r="K23" i="1"/>
  <c r="J23" i="1"/>
  <c r="K22" i="1"/>
  <c r="J22" i="1"/>
  <c r="K21" i="1"/>
  <c r="J21" i="1"/>
  <c r="K20" i="1"/>
  <c r="J20" i="1"/>
  <c r="K19" i="1"/>
  <c r="J19" i="1"/>
  <c r="K18" i="1"/>
  <c r="J18" i="1"/>
  <c r="K17" i="1"/>
  <c r="J17" i="1"/>
  <c r="K16" i="1"/>
  <c r="J16" i="1"/>
  <c r="K15" i="1"/>
  <c r="J15" i="1"/>
  <c r="K14" i="1"/>
  <c r="J14" i="1"/>
  <c r="K13" i="1"/>
  <c r="J13" i="1"/>
  <c r="K12" i="1"/>
  <c r="J12" i="1"/>
  <c r="K11" i="1"/>
  <c r="J11" i="1"/>
  <c r="K10" i="1"/>
  <c r="J10" i="1"/>
  <c r="K9" i="1"/>
  <c r="J9" i="1"/>
  <c r="K8" i="1"/>
  <c r="J8" i="1"/>
  <c r="K7" i="1"/>
  <c r="J7" i="1"/>
  <c r="K2" i="1"/>
  <c r="K53" i="10"/>
  <c r="L53" i="10"/>
  <c r="K54" i="10"/>
  <c r="L54" i="10"/>
  <c r="K55" i="10"/>
  <c r="L55" i="10"/>
  <c r="K56" i="10"/>
  <c r="L56" i="10"/>
  <c r="K57" i="10"/>
  <c r="L57" i="10"/>
  <c r="K58" i="10"/>
  <c r="L58" i="10"/>
  <c r="K52" i="10"/>
  <c r="L52" i="10"/>
  <c r="K51" i="10"/>
  <c r="L51" i="10"/>
  <c r="K50" i="10"/>
  <c r="L50" i="10"/>
  <c r="K49" i="10"/>
  <c r="L49" i="10"/>
  <c r="K48" i="10"/>
  <c r="L48" i="10"/>
  <c r="K47" i="10"/>
  <c r="L47" i="10"/>
  <c r="K46" i="10"/>
  <c r="L46" i="10"/>
  <c r="K45" i="10"/>
  <c r="L45" i="10"/>
  <c r="K44" i="10"/>
  <c r="L44" i="10"/>
  <c r="K43" i="10"/>
  <c r="L43" i="10"/>
  <c r="K42" i="10"/>
  <c r="L42" i="10"/>
  <c r="K41" i="10"/>
  <c r="L41" i="10"/>
  <c r="K40" i="10"/>
  <c r="L40" i="10"/>
  <c r="K39" i="10"/>
  <c r="L39" i="10"/>
  <c r="K38" i="10"/>
  <c r="L38" i="10"/>
  <c r="K37" i="10"/>
  <c r="L37" i="10"/>
  <c r="K36" i="10"/>
  <c r="L36" i="10"/>
  <c r="K35" i="10"/>
  <c r="L35" i="10"/>
  <c r="K34" i="10"/>
  <c r="L34" i="10"/>
  <c r="K33" i="10"/>
  <c r="L33" i="10"/>
  <c r="K32" i="10"/>
  <c r="L32" i="10"/>
  <c r="K31" i="10"/>
  <c r="L31" i="10"/>
  <c r="K30" i="10"/>
  <c r="L30" i="10"/>
  <c r="K29" i="10"/>
  <c r="L29" i="10"/>
  <c r="K28" i="10"/>
  <c r="L28" i="10"/>
  <c r="K27" i="10"/>
  <c r="L27" i="10"/>
  <c r="K26" i="10"/>
  <c r="L26" i="10"/>
  <c r="K25" i="10"/>
  <c r="L25" i="10"/>
  <c r="K24" i="10"/>
  <c r="L24" i="10"/>
  <c r="K23" i="10"/>
  <c r="L23" i="10"/>
  <c r="K22" i="10"/>
  <c r="L22" i="10"/>
  <c r="K21" i="10"/>
  <c r="L21" i="10"/>
  <c r="K20" i="10"/>
  <c r="L20" i="10"/>
  <c r="K19" i="10"/>
  <c r="L19" i="10"/>
  <c r="K18" i="10"/>
  <c r="L18" i="10"/>
  <c r="K17" i="10"/>
  <c r="L17" i="10"/>
  <c r="K16" i="10"/>
  <c r="L16" i="10"/>
  <c r="K15" i="10"/>
  <c r="L15" i="10"/>
  <c r="K14" i="10"/>
  <c r="L14" i="10"/>
  <c r="K13" i="10"/>
  <c r="L13" i="10"/>
  <c r="K12" i="10"/>
  <c r="L12" i="10"/>
  <c r="L3" i="10"/>
  <c r="L4" i="10"/>
  <c r="L5" i="10"/>
  <c r="L6" i="10"/>
  <c r="L7" i="10"/>
  <c r="L8" i="10"/>
  <c r="L9" i="10"/>
  <c r="L10" i="10"/>
  <c r="L11" i="10"/>
  <c r="L2" i="10"/>
  <c r="K3" i="10"/>
  <c r="K4" i="10"/>
  <c r="K5" i="10"/>
  <c r="K6" i="10"/>
  <c r="K7" i="10"/>
  <c r="K8" i="10"/>
  <c r="K9" i="10"/>
  <c r="K10" i="10"/>
  <c r="K11" i="10"/>
  <c r="K2" i="10"/>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47">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futureMetadata>
  <valueMetadata count="247">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valueMetadata>
</metadata>
</file>

<file path=xl/sharedStrings.xml><?xml version="1.0" encoding="utf-8"?>
<sst xmlns="http://schemas.openxmlformats.org/spreadsheetml/2006/main" count="3838" uniqueCount="1338">
  <si>
    <t>GROUPE</t>
  </si>
  <si>
    <t>GN 
ou 
HG</t>
  </si>
  <si>
    <t>SKU</t>
  </si>
  <si>
    <t>IMAGE</t>
  </si>
  <si>
    <t>TYPE</t>
  </si>
  <si>
    <t>REFERENCE</t>
  </si>
  <si>
    <t>MARQUE</t>
  </si>
  <si>
    <t>MODEL</t>
  </si>
  <si>
    <t>PRIX DE VENTE 
€ht</t>
  </si>
  <si>
    <t>Commentaires 1</t>
  </si>
  <si>
    <t>Commentaires 2</t>
  </si>
  <si>
    <t>DROP</t>
  </si>
  <si>
    <t>Garantie</t>
  </si>
  <si>
    <t>PRIMAX</t>
  </si>
  <si>
    <t>GN</t>
  </si>
  <si>
    <t>rc934</t>
  </si>
  <si>
    <t xml:space="preserve">WORKSTATION </t>
  </si>
  <si>
    <t>DELL Precision 3680 I5-32-A400</t>
  </si>
  <si>
    <t>DELL</t>
  </si>
  <si>
    <t>i5 Gen 14
16 Go -- 256 Go SSD -- 2 To HDD
2 Rj45  -- 8 USB-A - 2 USB-C-  GRAVEUR CD/DVD
Nvidia RTX A400, 4GB GDDR6, 4 mDP
avec CLAVIER  - avec SOURIS
Windows 11  Pro
Garanti  5 ans site</t>
  </si>
  <si>
    <t>5 ans site</t>
  </si>
  <si>
    <t>rc104</t>
  </si>
  <si>
    <t>Ecran Bureautique</t>
  </si>
  <si>
    <t>DELL 24 - P2425H</t>
  </si>
  <si>
    <t>Full HD (1080p)  1920 x 1080 à 60 Hz
Orientable et  inclinable
HDMI 1.4 - Display Port 1.2 - VGA
Cable  DP - DP  inclus
3 ans site  -- Pas d‘extension de garantie</t>
  </si>
  <si>
    <t>3 ans site</t>
  </si>
  <si>
    <t>3S700D</t>
  </si>
  <si>
    <t>Onduleur</t>
  </si>
  <si>
    <t>Eaton 3S 700</t>
  </si>
  <si>
    <t>EATON</t>
  </si>
  <si>
    <t xml:space="preserve">420 Watt - 700 VA
6 prises de sortie FR DONT : 
- 3 prises avec autonomie et parafoudre 
- 3 prises avec parafoudre uniquement
14 cm x 32.5 cm x 8.6 cm
2 ans    -- Pile 1 an
</t>
  </si>
  <si>
    <t>2 ans    -- Pile 1 an</t>
  </si>
  <si>
    <t>PACK
CLAVIER&amp; SOURIS 
SANS FIL</t>
  </si>
  <si>
    <t>LOGITECH MK235</t>
  </si>
  <si>
    <t>LOGITECH</t>
  </si>
  <si>
    <t>Ensemble clavier et souris SANS FIL
Souris ambidextre sans fil
RECEPTEUR  USB-A
Avec Piles AAA et AA</t>
  </si>
  <si>
    <t xml:space="preserve">2 ans </t>
  </si>
  <si>
    <t>FIT- WEB</t>
  </si>
  <si>
    <t>LFH3500</t>
  </si>
  <si>
    <t>Enregistreur  Numerique</t>
  </si>
  <si>
    <t>PHILIPS LFH3500</t>
  </si>
  <si>
    <t>PHILIPS</t>
  </si>
  <si>
    <t>Conçu pour le logiciel de reconnaissance vocale Dragon NaturallySpeaking
Boîtier et boutons antimicrobiens pour des conditions de travail hygiéniques</t>
  </si>
  <si>
    <t>Philips  Micro USB Type A</t>
  </si>
  <si>
    <t>2 ans</t>
  </si>
  <si>
    <t>DS640TJ1</t>
  </si>
  <si>
    <t>SCANNER</t>
  </si>
  <si>
    <t>Brother DSmobile DS-640</t>
  </si>
  <si>
    <t>Brother</t>
  </si>
  <si>
    <t>Scanner à feuilles 
Mono &amp; Couleur 
15 ppm - noir et blanc - A4 - 300 ppp
15 ppm - couleur - A4 - 300 ppp</t>
  </si>
  <si>
    <t>TWAIN, WIA, SANE
USB 3.0 - Micro-B</t>
  </si>
  <si>
    <t>ADS1200UN1</t>
  </si>
  <si>
    <t>Brother ADS-1200</t>
  </si>
  <si>
    <t>Scanner de documents -- Recto-verso
Mono &amp; Couleur 
25 ppm - noir et blanc  /  COULEUR - A4
20 feuilles</t>
  </si>
  <si>
    <t>Cordon USB</t>
  </si>
  <si>
    <t>USB3.0 A M vers micro USB M 2,00m</t>
  </si>
  <si>
    <t>IMP</t>
  </si>
  <si>
    <t>Cordon USB3.0 A mâle vers micro B mâle 2,00m noir</t>
  </si>
  <si>
    <t>POUR LES SCANNERS ADS 1200</t>
  </si>
  <si>
    <t>1 an</t>
  </si>
  <si>
    <t>CC05400</t>
  </si>
  <si>
    <t>IMPRIMANTE THERMIQUE D' ETIQUETTE</t>
  </si>
  <si>
    <t>DYMO LW 550</t>
  </si>
  <si>
    <t>DYMO</t>
  </si>
  <si>
    <t>Monochrome - Noir - Portable - 300 x 300 dpi - 1 Lignes/sec</t>
  </si>
  <si>
    <t>Necessite des  etiquettes   DYMO
USB Type A-B</t>
  </si>
  <si>
    <t>SENSYL DSC-FX</t>
  </si>
  <si>
    <t xml:space="preserve">Lecteur  de carte Vital
</t>
  </si>
  <si>
    <t>SENSYL</t>
  </si>
  <si>
    <t>Lecteur PC/SC bifente conçu pour Sesam-Vitale
Bi fente</t>
  </si>
  <si>
    <t>compatible Windows, Mac et Linux sans pilotes.
USB type A</t>
  </si>
  <si>
    <t>MSOFFICE2021std</t>
  </si>
  <si>
    <t xml:space="preserve">LICENCE OFFICE 
</t>
  </si>
  <si>
    <t>Microsoft Office 2019 Pro PC</t>
  </si>
  <si>
    <t>MICROSOFT</t>
  </si>
  <si>
    <t>Word - Excel  - Powerpoint - outlook - OneNote - Publisher - Access - Skype</t>
  </si>
  <si>
    <t>Compatible uniquement avec Windows 10 et versions ultérieures.</t>
  </si>
  <si>
    <t>-</t>
  </si>
  <si>
    <t>Quantite</t>
  </si>
  <si>
    <t>Prix de vente 
Facilities</t>
  </si>
  <si>
    <t>FACILITIES
OUI -  NON</t>
  </si>
  <si>
    <t>Commentaires 3</t>
  </si>
  <si>
    <t>PRIUM-4</t>
  </si>
  <si>
    <t>INGENICO PRIUM-4</t>
  </si>
  <si>
    <t>INGENICO</t>
  </si>
  <si>
    <t>à  definir</t>
  </si>
  <si>
    <t>non</t>
  </si>
  <si>
    <t>Lecteur tri fente conçu pour permettre à la fois la sécurisation et la télétransmission des feuilles de soin électroniques (FSE)
Tri fente</t>
  </si>
  <si>
    <t>1 lecteur PRIUM4
1 MONO Câble HDMI vers USB + ethernet + alim Jack
1 alimentation externe
Nouvelle version PRIUM4 V6.03 intégrant le mode PC SC direct 02.21</t>
  </si>
  <si>
    <t>USB type A</t>
  </si>
  <si>
    <t>imp360</t>
  </si>
  <si>
    <t xml:space="preserve"> IX1600</t>
  </si>
  <si>
    <t>FUJITSU SCANSNAP IX 1600</t>
  </si>
  <si>
    <t>FUJITSU</t>
  </si>
  <si>
    <r>
      <rPr>
        <b/>
        <sz val="11"/>
        <color rgb="FFFF0000"/>
        <rFont val="Aptos Narrow"/>
        <family val="2"/>
        <scheme val="minor"/>
      </rPr>
      <t>Formats de fichier de numérisation =&gt; JPEG, PDF</t>
    </r>
    <r>
      <rPr>
        <sz val="11"/>
        <color theme="1"/>
        <rFont val="Aptos Narrow"/>
        <family val="2"/>
        <scheme val="minor"/>
      </rPr>
      <t xml:space="preserve">
Vitesse de numérisation maximale : 40 ppm.
Fonctions de scan : Scan-to-PDF, Scan-to-Searchable-PDF, Scan-to-JPEG.
Numérisation recto verso : oui
Format de papier maximal : A4.
Interfaces : USB 3.2, WLAN</t>
    </r>
  </si>
  <si>
    <t>Windows 7, Windows 8.1, 
Windows 10, Windows 11</t>
  </si>
  <si>
    <t>DAP-2610</t>
  </si>
  <si>
    <t>BORNE WIFI</t>
  </si>
  <si>
    <t>D-LINK DAP-2610</t>
  </si>
  <si>
    <t>D-LINK</t>
  </si>
  <si>
    <t>Point d'accès WiFi AC1300 Mbps
Dual Band (N400 + AC867) Wave 2 PoE MU-MIMO</t>
  </si>
  <si>
    <t>MDCC‑6530</t>
  </si>
  <si>
    <t>ECRAN Diagnostic</t>
  </si>
  <si>
    <t>BARCO 30P</t>
  </si>
  <si>
    <t>BARCO</t>
  </si>
  <si>
    <t>30P
6MP 
3280 x 2048</t>
  </si>
  <si>
    <t>sans carton</t>
  </si>
  <si>
    <t>ECRANLGEDAD1</t>
  </si>
  <si>
    <t>LG 32HQ713D</t>
  </si>
  <si>
    <t>LG</t>
  </si>
  <si>
    <t>32P
3840 x 2160 8MP
x2 DisplayPort,
2000:1
Orientable et  inclinable</t>
  </si>
  <si>
    <t>DELLE2422H</t>
  </si>
  <si>
    <t>DELL E2422H</t>
  </si>
  <si>
    <t>24P
inclinable
Full HD 1920 x 1080 
VGA, DisplayPort
Montage VESA</t>
  </si>
  <si>
    <t>ACER22P</t>
  </si>
  <si>
    <t>ACER 22P</t>
  </si>
  <si>
    <t>ACER</t>
  </si>
  <si>
    <t>22P
Orientable et  inclinable
Full HD 1920 x 1080 
VGA, DisplayPort,  HDMI</t>
  </si>
  <si>
    <t>D3090</t>
  </si>
  <si>
    <t>ALL IN ONE</t>
  </si>
  <si>
    <t>DELL OPTIPLEX 3090 + Ecran DELL 24P</t>
  </si>
  <si>
    <t>I5 - 16 Go - 512 Go
Ecran 24P Orientable et  inclinable</t>
  </si>
  <si>
    <t>avec carton</t>
  </si>
  <si>
    <t>oui</t>
  </si>
  <si>
    <t>IntelNUC11</t>
  </si>
  <si>
    <t>UC Bureautique</t>
  </si>
  <si>
    <t xml:space="preserve">Intel  NUC  KIT </t>
  </si>
  <si>
    <t xml:space="preserve">INTEL </t>
  </si>
  <si>
    <t>I5 GEN11à  2,4GH
2x Rj45
6 USB-A
HDMI - DP
ram à ajouter
SSD à  ajouter 
SANS CLAVIER  - SANS SOURIS</t>
  </si>
  <si>
    <t xml:space="preserve">IdeaPad317ABA7  </t>
  </si>
  <si>
    <t>PC PORTABLE Bureautique
17P</t>
  </si>
  <si>
    <t xml:space="preserve">LENOVO IdeaPad 3 17ABA7  </t>
  </si>
  <si>
    <t>LENOVO</t>
  </si>
  <si>
    <t>LENOVO IdeaPad 3 17ABA7  - Type 82RQ</t>
  </si>
  <si>
    <t xml:space="preserve">17.3 FHD 60Hz
Windows 11 Home 64(FR:French)
1x AMD Ryzen™ 7 5825U
1x 8 GB DDR4-3200 -- 1x 512 GB SSD PCIe
1x Wi-Fi 6 2x2 AX; Bluetooth® 5.1
1x HDMI 1.4b; SD Card reader; 1 x Type C (USB3.1 Gen1 + DP1.2 </t>
  </si>
  <si>
    <t>MSI15B12V</t>
  </si>
  <si>
    <t>PC PORTABLE Workstation
15P</t>
  </si>
  <si>
    <t>MSI KATANA 15 B12V</t>
  </si>
  <si>
    <t>MSI</t>
  </si>
  <si>
    <t>15P
Windows 11 Pro
I5 Gen 12 8  cœurs
16 Go  - 1 To SSD
Nvidia RTX 4050 6 Go</t>
  </si>
  <si>
    <t xml:space="preserve">GN </t>
  </si>
  <si>
    <t>B415V_DN</t>
  </si>
  <si>
    <t>IMPRIMANTE Laser
MF MONO</t>
  </si>
  <si>
    <t>XEROX  B415</t>
  </si>
  <si>
    <t>XEROX</t>
  </si>
  <si>
    <t>Imprimante multifonctions A4
Noir et blanc bac de 650 feuilles  - FAX
jusqu'à 50 ppm (copie)
jusqu'à 50 ppm (impression)
USB 2.0, LAN RJ45 - NFC-  FAX</t>
  </si>
  <si>
    <t>AVEC CONTRAT
sans carton
et
avec carton</t>
  </si>
  <si>
    <t>C500</t>
  </si>
  <si>
    <t>IMPRIMANTE Laser
COULEUR</t>
  </si>
  <si>
    <t>XEROX C500</t>
  </si>
  <si>
    <t>Imprimante Couleur  A4- Recto - verso - bac  de 250  feuilles
jusqu'à 43 ppm mono
jusqu'à 43 ppm couleur
USB 2.0 - LAN RJ45 -  WIFI n -</t>
  </si>
  <si>
    <t>AVEC CONTRAT
avec  carton</t>
  </si>
  <si>
    <t>B310V_DNI</t>
  </si>
  <si>
    <t>Xerox B300</t>
  </si>
  <si>
    <t>Imprimante  - Noir et blanc A4
bac de 350 feuilles
jusqu'à 38 ppm (impression)
USB 2.0, LAN RJ45 - WIFI n -  FAX</t>
  </si>
  <si>
    <t>AVEC ou SANS CONTRAT
avec  carton</t>
  </si>
  <si>
    <t>MFCL8340CDWRE1</t>
  </si>
  <si>
    <t>IMPRIMANTE Laser
MF Couleur</t>
  </si>
  <si>
    <t>BROTHER MFC-L 8340 CDW</t>
  </si>
  <si>
    <t>BROTHER</t>
  </si>
  <si>
    <t>Imprimante Multifonction 4 en 1 A4
bac de 250 feuilles
jusqu'à 30 ppm mono
jusqu'à 30 ppm couleur
USB 2.0 -  WIFI n -</t>
  </si>
  <si>
    <t>avec  carton</t>
  </si>
  <si>
    <t>HLL3240CDWRE1</t>
  </si>
  <si>
    <t>BROTHER HL-L3240CDW</t>
  </si>
  <si>
    <t>Imprimante couleur Recto-verso A4
bac de 250 feuilles
jusqu'à 26 ppm mono
jusqu'à 26 ppm couleur
USB 2.0 - LAN RJ45 -  WIFI n -</t>
  </si>
  <si>
    <t>3631C002</t>
  </si>
  <si>
    <t>Canon i-SENSYS X 1643P</t>
  </si>
  <si>
    <t>CANON</t>
  </si>
  <si>
    <t xml:space="preserve">Imprimante  - Noir et blanc A4
bac de 550 feuilles
jusqu'à 43 ppm (impression)
USB 2.0, LAN RJ45 - WIFI n - </t>
  </si>
  <si>
    <t>RC1760</t>
  </si>
  <si>
    <t>WORKSATION</t>
  </si>
  <si>
    <t>DELL PRECISION 5820</t>
  </si>
  <si>
    <t>DELL PRECISION 5820
X - 32 - 512 - A2000</t>
  </si>
  <si>
    <t>XEON  W-2223 4C - 
32 Go -- 512 Go SSD
1 Rj45  -- 8 USB-A - 2 USB-C-  GRAVEUR CD/DVD
RTX A 2000 6Go -  4  mni  DP
SANS CLAVIER  - SANS SOURIS
Windows 11  Pro
S/N FJPJ904     30/01/23  (3 ans)</t>
  </si>
  <si>
    <t>R850</t>
  </si>
  <si>
    <t>DELL PRECISION 3660</t>
  </si>
  <si>
    <t xml:space="preserve">DELL PRECISION 3660
I5 - 8 - 512 </t>
  </si>
  <si>
    <t>I5  Gen  12
8 Go - 512 Go SSD -  500 Go HDD -  GRAVEUR CD/DVD
RTX T600 - 3 miniDP
avec  CLAVIER  - avec SOURIS
Windows 11  Pro
S/N 1XH5JY3   22/06/23  (3 ans)</t>
  </si>
  <si>
    <t>RC15516</t>
  </si>
  <si>
    <t>ECRAN</t>
  </si>
  <si>
    <t>ECRAN PORTABLE 18,5</t>
  </si>
  <si>
    <t xml:space="preserve"> 1080P -- 1920*1080
Moniteur Portable avec Mini HDMI/Type-C</t>
  </si>
  <si>
    <t xml:space="preserve">TYPE </t>
  </si>
  <si>
    <t>Nombre 
de ports/ Baies</t>
  </si>
  <si>
    <t>POE</t>
  </si>
  <si>
    <t>PA
€HT</t>
  </si>
  <si>
    <t>Puissance  POE</t>
  </si>
  <si>
    <t>Alim  externe</t>
  </si>
  <si>
    <t xml:space="preserve">Garantie </t>
  </si>
  <si>
    <t>B0B124CKN5</t>
  </si>
  <si>
    <t>ROUTEUR 
PFSENCE</t>
  </si>
  <si>
    <t>Pfsense Micro 
6 ports RJ45</t>
  </si>
  <si>
    <t>IMP360</t>
  </si>
  <si>
    <t>IMP360 Pfsense Micro 6 ports</t>
  </si>
  <si>
    <t>Intel Core I5 8260U / 8265U
 6 x Intel 2.5GbE I225-V LAN, AES-NI, HDMI,
 SIM Slot, DDR4 8G RAM, 64G SSD</t>
  </si>
  <si>
    <t>0 W</t>
  </si>
  <si>
    <t>B07DHBHQYR</t>
  </si>
  <si>
    <t>Pfsense  1U Rack 
6 ports RJ 45</t>
  </si>
  <si>
    <t>IMP360 Pfsense 1U rack 6 ports</t>
  </si>
  <si>
    <t>Intel Core I5 2520M / 2540M
6 x Intel 1GbE - VGA, SIM Slot, DDR4 8G RAM, 64G SSD</t>
  </si>
  <si>
    <t>RACK 1U</t>
  </si>
  <si>
    <t>NON</t>
  </si>
  <si>
    <t>PoE</t>
  </si>
  <si>
    <t>Aruba IO AP22</t>
  </si>
  <si>
    <t>ARUBA</t>
  </si>
  <si>
    <t>Borne d'accès sans fil Bluetooth, Wi-Fi 6</t>
  </si>
  <si>
    <t>intelligent</t>
  </si>
  <si>
    <t>SWITCH</t>
  </si>
  <si>
    <t>NETGEAR GS105</t>
  </si>
  <si>
    <t>NETGEAR</t>
  </si>
  <si>
    <t>5 x 10/100/1000</t>
  </si>
  <si>
    <t>non géré</t>
  </si>
  <si>
    <t>HG</t>
  </si>
  <si>
    <t>Zyxel GS-105B</t>
  </si>
  <si>
    <t>ZYXEL</t>
  </si>
  <si>
    <t>EOL</t>
  </si>
  <si>
    <t>new en attente d'info</t>
  </si>
  <si>
    <t>NETGEAR GS308v3</t>
  </si>
  <si>
    <t>8 x 10/100/1000</t>
  </si>
  <si>
    <t>Zyxel GS-108B</t>
  </si>
  <si>
    <t>Aruba IO 1430 16G</t>
  </si>
  <si>
    <t>16 x 10/100/1000</t>
  </si>
  <si>
    <t>Aruba IO 1830 24G 2SFP</t>
  </si>
  <si>
    <t>24 x 10/100/1000 + 2 x Gigabit SFP</t>
  </si>
  <si>
    <t>Aruba IO 1930 24G 4SFP/SFP+</t>
  </si>
  <si>
    <t>24 x 10/100/1000 + 4 x 1 Gigabit / 10 Gigabit SFP+</t>
  </si>
  <si>
    <t>Aruba IO 1830 48G 4SFP</t>
  </si>
  <si>
    <t xml:space="preserve">  </t>
  </si>
  <si>
    <t>Aruba IO 1930 48G 4SFP/SFP+</t>
  </si>
  <si>
    <t>48 x 10/100/1000 + 4 x 1 Gigabit / 10 Gigabit SFP+</t>
  </si>
  <si>
    <t>TP-LINK 4-Port Gigabit  PoE</t>
  </si>
  <si>
    <t>TP-LINK</t>
  </si>
  <si>
    <t>4 x 10/100/1000 POE + 
1 x 10/100/1000 </t>
  </si>
  <si>
    <t>56W</t>
  </si>
  <si>
    <t>NETGEAR GS108LP</t>
  </si>
  <si>
    <t xml:space="preserve">8 x 10/100/1000 (PoE+)
Montable sur rack, fixation murale </t>
  </si>
  <si>
    <t>65 W</t>
  </si>
  <si>
    <t>Aruba IO 1830 8G</t>
  </si>
  <si>
    <t>4 x 10/100/1000 + 4 x 10/100/1000 (PoE+)</t>
  </si>
  <si>
    <t>TP-Link TL-SG1016PE</t>
  </si>
  <si>
    <t>OUI</t>
  </si>
  <si>
    <t xml:space="preserve">	
8 x 10/100/1000 (PoE+) + 8 x 10/100/1000
Montable sur rack, fixation murale </t>
  </si>
  <si>
    <t>110 W</t>
  </si>
  <si>
    <t>5 ans</t>
  </si>
  <si>
    <t>Aruba IO 1430 16G POE</t>
  </si>
  <si>
    <t>16 x 10/100/1000 PoE</t>
  </si>
  <si>
    <t>124 W</t>
  </si>
  <si>
    <t>Aruba IO 1930 24G 
Class4 PoE 4SFP/SFP+ 195W</t>
  </si>
  <si>
    <t>Aruba IO 1930 24G POE</t>
  </si>
  <si>
    <t>24 x 10/100/1000 (PoE) + 4 x  10 Gigabit SFP+</t>
  </si>
  <si>
    <t>195 W</t>
  </si>
  <si>
    <t>Aruba IO 1830 48G
 24p Class4 PoE 4SFP 370W</t>
  </si>
  <si>
    <t>Aruba IO 1830 48G -24P POE SFP</t>
  </si>
  <si>
    <t>24 x 10/100/1000 + 24 x 10/100/1000 (PoE+)
+ 4 x Gigabit SFP</t>
  </si>
  <si>
    <t>370 W</t>
  </si>
  <si>
    <t>Aruba IO 1930 48G
 Class4 PoE 4SFP/SFP+ 370W</t>
  </si>
  <si>
    <t>Aruba IO 1930 48G POE SFP+</t>
  </si>
  <si>
    <t>48 x 10/100/1000 (PoE) + 4 x 1 Gigabit / 10 Gigabit SFP+</t>
  </si>
  <si>
    <t>DS224+</t>
  </si>
  <si>
    <t>NAS</t>
  </si>
  <si>
    <t>Synology DS224+</t>
  </si>
  <si>
    <t>SYNOLOGY</t>
  </si>
  <si>
    <t>Format TOUR
Raid 0&amp; 1
2  Baies SATA de 2,5" ou 3,5"
2 x 1GbE RJ-45
Capacité max  x2 - 20 To
compatible Active Backup</t>
  </si>
  <si>
    <t>DS723+</t>
  </si>
  <si>
    <t>Synology DS723+</t>
  </si>
  <si>
    <r>
      <t xml:space="preserve">Format TOUR
Raid 0&amp; 1
2  Baies SATA de 2,5" ou 3,5"
2 x 1GbE RJ-45
</t>
    </r>
    <r>
      <rPr>
        <b/>
        <sz val="11"/>
        <color theme="1"/>
        <rFont val="Aptos Narrow"/>
        <family val="2"/>
        <scheme val="minor"/>
      </rPr>
      <t>2  emplacements de SSD NVMe M.2 (CACHE)</t>
    </r>
    <r>
      <rPr>
        <sz val="11"/>
        <color theme="1"/>
        <rFont val="Aptos Narrow"/>
        <family val="2"/>
        <scheme val="minor"/>
      </rPr>
      <t xml:space="preserve">
Capacité max  x2 - 20 To
compatible Active Backup
</t>
    </r>
    <r>
      <rPr>
        <b/>
        <sz val="11"/>
        <color theme="1"/>
        <rFont val="Aptos Narrow"/>
        <family val="2"/>
        <scheme val="minor"/>
      </rPr>
      <t>OPTION 10 Gb RJ-45 Synology E10G22-T1-Mini</t>
    </r>
  </si>
  <si>
    <t>DS423+</t>
  </si>
  <si>
    <t>Synology DS423+</t>
  </si>
  <si>
    <r>
      <t xml:space="preserve">Format TOUR
Raid 0,1,10,5,6
4  Baies SATA de 2,5" ou 3,5"
2 x 1GbE RJ-45
</t>
    </r>
    <r>
      <rPr>
        <b/>
        <sz val="11"/>
        <color theme="1"/>
        <rFont val="Aptos Narrow"/>
        <family val="2"/>
        <scheme val="minor"/>
      </rPr>
      <t>2  emplacements de SSD NVMe M.2 (CACHE)</t>
    </r>
    <r>
      <rPr>
        <sz val="11"/>
        <color theme="1"/>
        <rFont val="Aptos Narrow"/>
        <family val="2"/>
        <scheme val="minor"/>
      </rPr>
      <t xml:space="preserve">
Capacité max  x4 - 20 To
compatible Active Backup</t>
    </r>
  </si>
  <si>
    <t>3 ans</t>
  </si>
  <si>
    <t>DS923+</t>
  </si>
  <si>
    <t>Synology DS923+</t>
  </si>
  <si>
    <r>
      <t xml:space="preserve">Format TOUR
Raid 0,1,10,5,6
4  Baies SATA de 2,5" ou 3,5"
2 x 1GbE RJ-45
</t>
    </r>
    <r>
      <rPr>
        <b/>
        <sz val="11"/>
        <color theme="1"/>
        <rFont val="Aptos Narrow"/>
        <family val="2"/>
        <scheme val="minor"/>
      </rPr>
      <t>2  emplacements de SSD NVMe M.2 (CACHE)</t>
    </r>
    <r>
      <rPr>
        <sz val="11"/>
        <color theme="1"/>
        <rFont val="Aptos Narrow"/>
        <family val="2"/>
        <scheme val="minor"/>
      </rPr>
      <t xml:space="preserve">
Capacité max  x4 - 20 To
compatible Active Backup
</t>
    </r>
    <r>
      <rPr>
        <b/>
        <sz val="11"/>
        <color theme="1"/>
        <rFont val="Aptos Narrow"/>
        <family val="2"/>
        <scheme val="minor"/>
      </rPr>
      <t>OPTION 10 Gb RJ-45 Synology E10G22-T1-Mini</t>
    </r>
  </si>
  <si>
    <t>DS1522+</t>
  </si>
  <si>
    <t>Synology DS1522+</t>
  </si>
  <si>
    <r>
      <t xml:space="preserve">Format TOUR
Raid 0,1,10,5,6
</t>
    </r>
    <r>
      <rPr>
        <b/>
        <sz val="11"/>
        <color theme="1"/>
        <rFont val="Aptos Narrow"/>
        <family val="2"/>
        <scheme val="minor"/>
      </rPr>
      <t>5 Baies SATA de 2,5" ou 3,5"</t>
    </r>
    <r>
      <rPr>
        <sz val="11"/>
        <color theme="1"/>
        <rFont val="Aptos Narrow"/>
        <family val="2"/>
        <scheme val="minor"/>
      </rPr>
      <t xml:space="preserve">
</t>
    </r>
    <r>
      <rPr>
        <b/>
        <sz val="11"/>
        <color theme="1"/>
        <rFont val="Aptos Narrow"/>
        <family val="2"/>
        <scheme val="minor"/>
      </rPr>
      <t>4 x 1GbE RJ-45</t>
    </r>
    <r>
      <rPr>
        <sz val="11"/>
        <color theme="1"/>
        <rFont val="Aptos Narrow"/>
        <family val="2"/>
        <scheme val="minor"/>
      </rPr>
      <t xml:space="preserve">
</t>
    </r>
    <r>
      <rPr>
        <b/>
        <sz val="11"/>
        <color theme="1"/>
        <rFont val="Aptos Narrow"/>
        <family val="2"/>
        <scheme val="minor"/>
      </rPr>
      <t>2  emplacements de SSD NVMe M.2 (CACHE)</t>
    </r>
    <r>
      <rPr>
        <sz val="11"/>
        <color theme="1"/>
        <rFont val="Aptos Narrow"/>
        <family val="2"/>
        <scheme val="minor"/>
      </rPr>
      <t xml:space="preserve">
Capacité max  x5 - 20 To
compatible Active Backup
</t>
    </r>
    <r>
      <rPr>
        <b/>
        <sz val="11"/>
        <color theme="1"/>
        <rFont val="Aptos Narrow"/>
        <family val="2"/>
        <scheme val="minor"/>
      </rPr>
      <t>OPTION 10 Gb RJ-45 Synology E10G22-T1-Mini</t>
    </r>
  </si>
  <si>
    <t>RS422+</t>
  </si>
  <si>
    <t>Synology RS422+</t>
  </si>
  <si>
    <r>
      <t>Format RACK  - 1 U
Raid 1,10,5,6
4</t>
    </r>
    <r>
      <rPr>
        <b/>
        <sz val="11"/>
        <color theme="1"/>
        <rFont val="Aptos Narrow"/>
        <family val="2"/>
        <scheme val="minor"/>
      </rPr>
      <t xml:space="preserve"> Baies SATA de 2,5" ou 3,5"</t>
    </r>
    <r>
      <rPr>
        <sz val="11"/>
        <color theme="1"/>
        <rFont val="Aptos Narrow"/>
        <family val="2"/>
        <scheme val="minor"/>
      </rPr>
      <t xml:space="preserve">
</t>
    </r>
    <r>
      <rPr>
        <b/>
        <sz val="11"/>
        <color rgb="FFFF0000"/>
        <rFont val="Aptos Narrow"/>
        <family val="2"/>
        <scheme val="minor"/>
      </rPr>
      <t>2 x 1GbE RJ-45</t>
    </r>
    <r>
      <rPr>
        <sz val="11"/>
        <color theme="1"/>
        <rFont val="Aptos Narrow"/>
        <family val="2"/>
        <scheme val="minor"/>
      </rPr>
      <t xml:space="preserve"> - 1 RS232 console
Capacité max  x4 - 20 To
compatible Active Backup
OPTION 10 Gb RJ-45 Synology E10G22-T1-Mini</t>
    </r>
  </si>
  <si>
    <t>en option Kit Rails coulissants RKS-02 
PV  110 €Ht</t>
  </si>
  <si>
    <t>RS822+</t>
  </si>
  <si>
    <t>Synology RS822+</t>
  </si>
  <si>
    <r>
      <t>Format RACK  - 1 U
Raid 0,1,10,5,6
4</t>
    </r>
    <r>
      <rPr>
        <b/>
        <sz val="11"/>
        <color theme="1"/>
        <rFont val="Aptos Narrow"/>
        <family val="2"/>
        <scheme val="minor"/>
      </rPr>
      <t xml:space="preserve"> Baies SATA de 2,5" ou 3,5"</t>
    </r>
    <r>
      <rPr>
        <sz val="11"/>
        <color theme="1"/>
        <rFont val="Aptos Narrow"/>
        <family val="2"/>
        <scheme val="minor"/>
      </rPr>
      <t xml:space="preserve">
</t>
    </r>
    <r>
      <rPr>
        <b/>
        <sz val="11"/>
        <color theme="1"/>
        <rFont val="Aptos Narrow"/>
        <family val="2"/>
        <scheme val="minor"/>
      </rPr>
      <t>4 x 1GbE RJ-45 - 1 RS232 console</t>
    </r>
    <r>
      <rPr>
        <sz val="11"/>
        <color theme="1"/>
        <rFont val="Aptos Narrow"/>
        <family val="2"/>
        <scheme val="minor"/>
      </rPr>
      <t xml:space="preserve">
Capacité max  x4 - 20 To
compatible Active Backup
</t>
    </r>
    <r>
      <rPr>
        <b/>
        <sz val="11"/>
        <color theme="1"/>
        <rFont val="Aptos Narrow"/>
        <family val="2"/>
        <scheme val="minor"/>
      </rPr>
      <t>PCI express EXTENSION</t>
    </r>
  </si>
  <si>
    <t>RS822RP+</t>
  </si>
  <si>
    <t>Synology RS822RP+</t>
  </si>
  <si>
    <r>
      <t>Format RACK  - 1 U
Raid 0,1,10,5,6
4</t>
    </r>
    <r>
      <rPr>
        <b/>
        <sz val="11"/>
        <color theme="1"/>
        <rFont val="Aptos Narrow"/>
        <family val="2"/>
        <scheme val="minor"/>
      </rPr>
      <t xml:space="preserve"> Baies SATA de 2,5" ou 3,5"</t>
    </r>
    <r>
      <rPr>
        <sz val="11"/>
        <color theme="1"/>
        <rFont val="Aptos Narrow"/>
        <family val="2"/>
        <scheme val="minor"/>
      </rPr>
      <t xml:space="preserve">
2</t>
    </r>
    <r>
      <rPr>
        <b/>
        <sz val="11"/>
        <color theme="1"/>
        <rFont val="Aptos Narrow"/>
        <family val="2"/>
        <scheme val="minor"/>
      </rPr>
      <t xml:space="preserve"> x 1GbE RJ-45 - 1 RS232 console</t>
    </r>
    <r>
      <rPr>
        <sz val="11"/>
        <color theme="1"/>
        <rFont val="Aptos Narrow"/>
        <family val="2"/>
        <scheme val="minor"/>
      </rPr>
      <t xml:space="preserve">
Capacité max  x4 - 20 To
compatible Active Backup
</t>
    </r>
    <r>
      <rPr>
        <b/>
        <sz val="11"/>
        <color theme="1"/>
        <rFont val="Aptos Narrow"/>
        <family val="2"/>
        <scheme val="minor"/>
      </rPr>
      <t>PCI express EXTENSION -  Alimentation  redondante</t>
    </r>
  </si>
  <si>
    <t>RS1221+</t>
  </si>
  <si>
    <t>Synology RS1221+</t>
  </si>
  <si>
    <r>
      <t>Format RACK  - 2 U
Raid 0,1,10,5,6
8</t>
    </r>
    <r>
      <rPr>
        <b/>
        <sz val="11"/>
        <color theme="1"/>
        <rFont val="Aptos Narrow"/>
        <family val="2"/>
        <scheme val="minor"/>
      </rPr>
      <t xml:space="preserve"> Baies SATA de 2,5" ou 3,5"</t>
    </r>
    <r>
      <rPr>
        <sz val="11"/>
        <color theme="1"/>
        <rFont val="Aptos Narrow"/>
        <family val="2"/>
        <scheme val="minor"/>
      </rPr>
      <t xml:space="preserve">
4</t>
    </r>
    <r>
      <rPr>
        <b/>
        <sz val="11"/>
        <color theme="1"/>
        <rFont val="Aptos Narrow"/>
        <family val="2"/>
        <scheme val="minor"/>
      </rPr>
      <t xml:space="preserve"> x 1GbE RJ-45 - 1 RS232 console</t>
    </r>
    <r>
      <rPr>
        <sz val="11"/>
        <color theme="1"/>
        <rFont val="Aptos Narrow"/>
        <family val="2"/>
        <scheme val="minor"/>
      </rPr>
      <t xml:space="preserve">
Capacité max  x4 - 20 To
compatible Active Backup
</t>
    </r>
    <r>
      <rPr>
        <b/>
        <sz val="11"/>
        <color theme="1"/>
        <rFont val="Aptos Narrow"/>
        <family val="2"/>
        <scheme val="minor"/>
      </rPr>
      <t xml:space="preserve">PCI express EXTENSION </t>
    </r>
  </si>
  <si>
    <t>RS1221RP+</t>
  </si>
  <si>
    <t>Synology RS1221RP+</t>
  </si>
  <si>
    <r>
      <t>Format RACK  - 2 U
Raid 0,1,10,5,6
8</t>
    </r>
    <r>
      <rPr>
        <b/>
        <sz val="11"/>
        <color theme="1"/>
        <rFont val="Aptos Narrow"/>
        <family val="2"/>
        <scheme val="minor"/>
      </rPr>
      <t xml:space="preserve"> Baies SATA de 2,5" ou 3,5"</t>
    </r>
    <r>
      <rPr>
        <sz val="11"/>
        <color theme="1"/>
        <rFont val="Aptos Narrow"/>
        <family val="2"/>
        <scheme val="minor"/>
      </rPr>
      <t xml:space="preserve">
4</t>
    </r>
    <r>
      <rPr>
        <b/>
        <sz val="11"/>
        <color theme="1"/>
        <rFont val="Aptos Narrow"/>
        <family val="2"/>
        <scheme val="minor"/>
      </rPr>
      <t xml:space="preserve"> x 1GbE RJ-45 - 1 RS232 console</t>
    </r>
    <r>
      <rPr>
        <sz val="11"/>
        <color theme="1"/>
        <rFont val="Aptos Narrow"/>
        <family val="2"/>
        <scheme val="minor"/>
      </rPr>
      <t xml:space="preserve">
Capacité max  x4 - 20 To
compatible Active Backup
</t>
    </r>
    <r>
      <rPr>
        <b/>
        <sz val="11"/>
        <color theme="1"/>
        <rFont val="Aptos Narrow"/>
        <family val="2"/>
        <scheme val="minor"/>
      </rPr>
      <t>PCI express EXTENSION -  Alimentation  redondante</t>
    </r>
  </si>
  <si>
    <t>RKS-02</t>
  </si>
  <si>
    <t>KIT RAIL NAS</t>
  </si>
  <si>
    <t>Synology  RKS-02</t>
  </si>
  <si>
    <t>pour NAS  SYNOLOGY
Profondeur de montage
du rack : 610 mm à 890 mm</t>
  </si>
  <si>
    <t>HAT5310-8T</t>
  </si>
  <si>
    <t>HDD NAS RACK</t>
  </si>
  <si>
    <t>Synology  8TB</t>
  </si>
  <si>
    <t>3,5" 8TB - 7200rpm - SATA 6Gbps - 256MB -
Synology HAT5310 Entreprise</t>
  </si>
  <si>
    <t>pour les NAS:
à venir</t>
  </si>
  <si>
    <t>HAT5300-12T</t>
  </si>
  <si>
    <t>Synology  12TB</t>
  </si>
  <si>
    <t>3,5" 12TB - 7200rpm - SATA 6Gbps - 256MB -
Synology HAT5300 Entreprise</t>
  </si>
  <si>
    <t>HAT5300-16T</t>
  </si>
  <si>
    <t>Synology  16TB</t>
  </si>
  <si>
    <t>3,5" 16TB - 7200rpm - SATA 6Gbps - 512MB -
Synology HAT5300 Entreprise</t>
  </si>
  <si>
    <t>HAT5310-20T</t>
  </si>
  <si>
    <t>Synology  20TB</t>
  </si>
  <si>
    <t>3,5" 20TB - 7200rpm - SATA 6Gbps - 256MB -
Synology HAT5310 Entreprise</t>
  </si>
  <si>
    <t>M2D20</t>
  </si>
  <si>
    <t>RESEAUX NAS RACK</t>
  </si>
  <si>
    <t>Synology  M2D20</t>
  </si>
  <si>
    <t>carte PCIe avec deux emplacements pour SSD
M.2 NVMe . Format SSD pris en charge: 2280 / 22110</t>
  </si>
  <si>
    <t>E10G30-F2</t>
  </si>
  <si>
    <t>Synology  E10G30-F2</t>
  </si>
  <si>
    <t xml:space="preserve"> Carte réseau 10Gb/s SFP+ dual port (modules non
inclus), remplace la référence E10G21-F2</t>
  </si>
  <si>
    <t>Processeur</t>
  </si>
  <si>
    <t>Version du  processeur</t>
  </si>
  <si>
    <t>Mémoire</t>
  </si>
  <si>
    <t>Stockage</t>
  </si>
  <si>
    <t>Carte Graphique</t>
  </si>
  <si>
    <t>Reseaux</t>
  </si>
  <si>
    <t>Graveur DVD</t>
  </si>
  <si>
    <t>Clavier &amp;  souris</t>
  </si>
  <si>
    <t xml:space="preserve">Connexions </t>
  </si>
  <si>
    <t xml:space="preserve">Certification </t>
  </si>
  <si>
    <t>OS</t>
  </si>
  <si>
    <t xml:space="preserve">Intel Core i5
</t>
  </si>
  <si>
    <t>16Go de  Sodimm DDR5</t>
  </si>
  <si>
    <t>512Go PCIe NVME</t>
  </si>
  <si>
    <t>Intel</t>
  </si>
  <si>
    <t>RJ45
Intel® AX211 Wi-Fi 6E 2x2 et Bluetooth</t>
  </si>
  <si>
    <t>OUI
Filaire</t>
  </si>
  <si>
    <t>OUI
Adaptateur secteur 90 W</t>
  </si>
  <si>
    <t>ENERGY STAR</t>
  </si>
  <si>
    <t>Windows 11 PRO</t>
  </si>
  <si>
    <t>3 ans site  basic</t>
  </si>
  <si>
    <t>12LN001YFR</t>
  </si>
  <si>
    <t>Lenovo ThinkCentre neo 50q Gen 4</t>
  </si>
  <si>
    <t>ThinkCentre neo 50q Gen 4
Gen 13 I5 - 16 - 512</t>
  </si>
  <si>
    <t>Gen 13
8 coeurs, jusqu‘à 4,6 GHz</t>
  </si>
  <si>
    <t>16Go de  Sodimm DDR4</t>
  </si>
  <si>
    <t xml:space="preserve">Intel Core i7
</t>
  </si>
  <si>
    <t>512Go PCIe NVMe</t>
  </si>
  <si>
    <t>Oui 
24 P 
Non tactile</t>
  </si>
  <si>
    <t>16 Go (1 x 16 Go)  DDR5</t>
  </si>
  <si>
    <t>rc71225</t>
  </si>
  <si>
    <t>WORKSTATION
SS carte  graphique dédiée</t>
  </si>
  <si>
    <t>DELL Precision 3460 SFF I5-16-256</t>
  </si>
  <si>
    <t xml:space="preserve">Gen 13
14 coeurs, 20 threads, jusqu'à 4,80 GHz </t>
  </si>
  <si>
    <t>256Go PCIe NVMe</t>
  </si>
  <si>
    <t>RJ45</t>
  </si>
  <si>
    <t>rc84340</t>
  </si>
  <si>
    <t xml:space="preserve">IRM - Scanner - Radio
WORKSTATION
Avec carte  graphique </t>
  </si>
  <si>
    <t>DELL Precision 3460 SFF A400 I5-16-256</t>
  </si>
  <si>
    <t>DELL Precision 3460
A400 
SFF I5-16-256</t>
  </si>
  <si>
    <t>Nvidia RTX A400, 
4GB GDDR6, 
4 mDP,</t>
  </si>
  <si>
    <t>rc89800</t>
  </si>
  <si>
    <t>DELL Precision 3460 SFF A400 I5-32-512</t>
  </si>
  <si>
    <t>DELL Precision 3460 A400
SFF I5-32-512</t>
  </si>
  <si>
    <t>32 Go (2 x 16 Go)  DDR5</t>
  </si>
  <si>
    <t>rc1130</t>
  </si>
  <si>
    <t>DELL Precision 3460 SFF A400 I7-32-1000</t>
  </si>
  <si>
    <t>DELL Precision 3460 A400
SFF I7-32-1000</t>
  </si>
  <si>
    <t>Intel Core i7</t>
  </si>
  <si>
    <t>Gen 13
16 coeurs, 24 threads, jusqu'à 5,20 GHz</t>
  </si>
  <si>
    <t>1 To PCIe NVMe</t>
  </si>
  <si>
    <t>rc103557</t>
  </si>
  <si>
    <t xml:space="preserve">Radio - Mammo
WORKSTATION
Avec carte  graphique </t>
  </si>
  <si>
    <t>DELL Precision 3460 SFF A1000 I5-16-256</t>
  </si>
  <si>
    <t>DELL Precision 3460 T1000
SFF I5-16-256</t>
  </si>
  <si>
    <t>256 Go PCIe NVMe</t>
  </si>
  <si>
    <t>NVIDIA A1000 8 Go, 
adaptateur 4 mDP vers DP</t>
  </si>
  <si>
    <t>rc118210</t>
  </si>
  <si>
    <t>DELL Precision 3460 SFF A1000 I5-32-1000</t>
  </si>
  <si>
    <t>DELL Precision 3460 T1000
SFF I5-32-1000</t>
  </si>
  <si>
    <t>rc1277</t>
  </si>
  <si>
    <t>DELL Precision 3460 SFF A1000 I7-32-1000</t>
  </si>
  <si>
    <t>DELL Precision 3460 T1000
SFF I7-32-1000</t>
  </si>
  <si>
    <t>rc1480</t>
  </si>
  <si>
    <t>DELL Precision 3460 SFF A1000 I9-32-1000</t>
  </si>
  <si>
    <t>DELL Precision 3460 T1000
SFF I9-32-1000</t>
  </si>
  <si>
    <t>Intel Core i9</t>
  </si>
  <si>
    <t>Gen 13
 24 coeurs, 32 threads, jusqu'à 5,60 GHz</t>
  </si>
  <si>
    <t>rc1605</t>
  </si>
  <si>
    <t>DELL Precision 3460 SFF RTX2000 I7-32-1000</t>
  </si>
  <si>
    <t>DELL Precision 3460 
RTX 2000
SFF I7-32-1000</t>
  </si>
  <si>
    <t>Nvidia RTX 2000 Ada, 
16 GB GDDR6, 4 mDP to DP</t>
  </si>
  <si>
    <t>rc1710</t>
  </si>
  <si>
    <t xml:space="preserve">Mammo - Tomo
WORKSTATION
Avec carte  graphique </t>
  </si>
  <si>
    <t>DELL Precision 3460 SFF RTX2000 I9-32-1000</t>
  </si>
  <si>
    <t>DELL Precision 3460 
RTX 2000
SFF I9-32-1000</t>
  </si>
  <si>
    <t>rc998</t>
  </si>
  <si>
    <t>WORKSTATION
SS carte  graphique Dédiée</t>
  </si>
  <si>
    <t>DELL Precision 3680 I5-32-1000</t>
  </si>
  <si>
    <t>DELL Precision 3680
I5-32-1000</t>
  </si>
  <si>
    <t>rc1098</t>
  </si>
  <si>
    <t>DELL Precision 3680 I7-32-1000</t>
  </si>
  <si>
    <t>DELL Precision 3680
I7-32-1000</t>
  </si>
  <si>
    <t>rc1580</t>
  </si>
  <si>
    <t xml:space="preserve">Radio - Mammo - Tomo
WORKSTATION
Avec carte  graphique </t>
  </si>
  <si>
    <t>DELL Precision 3680 RTX2000 I5-32-1000</t>
  </si>
  <si>
    <t>DELL Precision 3680
RTX 2000
I5-32-1000</t>
  </si>
  <si>
    <t>Gen 14
14 coeurs, 20 threads, jusqu'à 5 GHz</t>
  </si>
  <si>
    <t>rc1670</t>
  </si>
  <si>
    <t>DELL Precision 3680 RTX2000 I7-32-1000</t>
  </si>
  <si>
    <t>DELL Precision 3680
RTX 2000
I7-32-1000</t>
  </si>
  <si>
    <t>Gen 14
20 coeurs, 28 threads, jusqu'à 5,4 GHz,</t>
  </si>
  <si>
    <t>rc1790</t>
  </si>
  <si>
    <t>DELL Precision 3680 RTX2000 I9-32-1000</t>
  </si>
  <si>
    <t>DELL Precision 3680 RTX 2000
SFF I9-32-1000</t>
  </si>
  <si>
    <t>Gen 14
 24 coeurs, 32 threads, jusqu'à 5,8 GHz</t>
  </si>
  <si>
    <t>rc2198</t>
  </si>
  <si>
    <t>DELL 
Precision 5860 RTX2000 xeon -32-1000</t>
  </si>
  <si>
    <t>Intel Xeon 2423</t>
  </si>
  <si>
    <t>6 coeurs, 12 threads, jusqu'à 4,2 GHz</t>
  </si>
  <si>
    <t>KR0MV</t>
  </si>
  <si>
    <t>PC PORTABLE CLINIQUE
15,6P</t>
  </si>
  <si>
    <t>Dell Inspiron 15 3530 i5-16-512</t>
  </si>
  <si>
    <t>Dell Inspiron  3000 
15P
i5-8-512</t>
  </si>
  <si>
    <t>Gen 13   - 1334U  
10 coeurs- 1.3 GHz, jusqu'à 4.6 GHz</t>
  </si>
  <si>
    <t>8 Go Sodimm DDR4</t>
  </si>
  <si>
    <t>512 Go PCIe NVMe</t>
  </si>
  <si>
    <t>15.6" - IPS
1920 x 1080 (Full HD)</t>
  </si>
  <si>
    <t>802.11a/b/g/n/ac, Bluetooth</t>
  </si>
  <si>
    <t>OUI 
Pavé tactile</t>
  </si>
  <si>
    <t>Webcam 
x2 USB 3.2 Gen 1
HDMI 
Carte SD</t>
  </si>
  <si>
    <t>OUI
Adaptateur secteur 65 W</t>
  </si>
  <si>
    <t>1 an retour atelier  basic</t>
  </si>
  <si>
    <t>MJ5KM</t>
  </si>
  <si>
    <t>Dell Inspiron  3000 
15P
i5-16-512</t>
  </si>
  <si>
    <t>16 Go Sodimm DDR4</t>
  </si>
  <si>
    <t>rc63000</t>
  </si>
  <si>
    <t>PC PORTABLE Bureautique
15,6P</t>
  </si>
  <si>
    <t>Dell Latitude 3550</t>
  </si>
  <si>
    <t>Dell Latitude 3550
i5 - 16 -512</t>
  </si>
  <si>
    <t xml:space="preserve">Gen 13
10 coeurs, 12 threads, jusqu'à 4,60 GHz </t>
  </si>
  <si>
    <t xml:space="preserve">16 Go Sodimm DDR5 </t>
  </si>
  <si>
    <t xml:space="preserve">RJ45
802.11a/b/g/n/ac/ax, Bluetooth </t>
  </si>
  <si>
    <t>OUI Rétroéclairé
pavé tactile sans bouton</t>
  </si>
  <si>
    <t>Webcam - Windows hello
x3 USB 3.2 Gen 1
x1 USB4 
HDMI 1,4</t>
  </si>
  <si>
    <t>PC PORTABLE Bureautique
16P</t>
  </si>
  <si>
    <t>Lenovo ThinkBook 16 G6 IRL 21KH</t>
  </si>
  <si>
    <t>Lenovo ThinkBook 16
G6 IRL 21KH
I5 - 8 - 256</t>
  </si>
  <si>
    <t xml:space="preserve">8 Go Sodimm DDR5 </t>
  </si>
  <si>
    <t>16" - IPS
1920 x 1200 / WUXGA</t>
  </si>
  <si>
    <t>RJ45
802.11a/b/g/n/ac/ax, Bluetooth 5.2</t>
  </si>
  <si>
    <t>Webcam - Windows hello
x2 USB 3.2 Gen 1
x1 USB-C 3.2 Gen 2
x1 USB4 
HDMI (prise en charge de 4K)
Carte SD</t>
  </si>
  <si>
    <t>Lenovo ThinkBook 16 G6 IRL 21KH
I5 - 16 - 512</t>
  </si>
  <si>
    <t>Gen 13
8 cœurs -  2,1 GHz, jusqu'à 4.6 GHz</t>
  </si>
  <si>
    <t>RJ45	
802.11a/b/g/n/ac/ax (Wi-Fi 6E), 
Bluetooth 5.2</t>
  </si>
  <si>
    <t>PC PORTABLE Bureautique
14P</t>
  </si>
  <si>
    <t>Lenovo ThinkBook 14 G6 IRL 21KG</t>
  </si>
  <si>
    <t>Lenovo ThinkBook 14
G6 IRL 21KG
I5 - 16 - 512</t>
  </si>
  <si>
    <t>14" - IPS
1920 x 1200 / WUXGA</t>
  </si>
  <si>
    <t>ASUS ExpertBook B9 OLED</t>
  </si>
  <si>
    <t>ASUS</t>
  </si>
  <si>
    <t>ASUS ExpertBook B9 OLED
I7 - 32 - 1000</t>
  </si>
  <si>
    <t>Intel Core Ultra 7</t>
  </si>
  <si>
    <t>Gen 13
10 cores jusqu'à 5,4 GHz</t>
  </si>
  <si>
    <t>32 Go soudée  Sodimm DDR5</t>
  </si>
  <si>
    <t xml:space="preserve">14" - OLED
(2880x1800), 240Hz </t>
  </si>
  <si>
    <t>RJ45
802.11 6E , Bluetooth v5.3</t>
  </si>
  <si>
    <t>pavé tactile sans bouton</t>
  </si>
  <si>
    <t>Webcam - 
x2 USB 4
x1 USB-C 3.2 Gen 2
HDMI 
Carte SD</t>
  </si>
  <si>
    <t>OUI
Adaptateur secteur 240 W</t>
  </si>
  <si>
    <t>2 ans retour  atelier  basic</t>
  </si>
  <si>
    <t>PC PORTABLE
Workstation
17,3P</t>
  </si>
  <si>
    <t>MSI Katana 17 B13VFK-1042FR</t>
  </si>
  <si>
    <t>MSI Katana 17 B13VFK-1042FR
I7 - 32  - 1000</t>
  </si>
  <si>
    <t xml:space="preserve">Gen 13
10 coeurs, jusqu'à 4,90 GHz </t>
  </si>
  <si>
    <t>32 Go   Sodimm DDR5</t>
  </si>
  <si>
    <t xml:space="preserve">	
NVIDIA GeForce RTX 4060 
8 Go GDDR6</t>
  </si>
  <si>
    <t>17" - IPS
1920 x 1080</t>
  </si>
  <si>
    <t>RJ45
802.11 6E AX211, Bluetooth v5.3</t>
  </si>
  <si>
    <t xml:space="preserve">Webcam - 
x2 USB 3.2 Gen 1
x1 USB-C 3.2 Gen 2
HDMI </t>
  </si>
  <si>
    <t>OUI
Adaptateur secteur 200 W</t>
  </si>
  <si>
    <t>sans OS
https://fr.msi.com/Laptop/Katana-17-B13VX/support?sku_id=93101#driver</t>
  </si>
  <si>
    <t>PC+A30+D30:R30+D30:S30+D30:R30+D+D30:R30</t>
  </si>
  <si>
    <t>MSI 9S7-17T311-058</t>
  </si>
  <si>
    <t>MSI PULSE 17
9S7-17T311-058
I7 - 32 - 1000</t>
  </si>
  <si>
    <t>Gen 14
16 cores (6 P-cores + 8 E-cores 
+ 2 Low Power E-cores), jusqu'à 4.8 GHz</t>
  </si>
  <si>
    <t>32 Go (2 x 16 Go)  Sodimm DDR5</t>
  </si>
  <si>
    <t>NVIDIA® GeForce RTX™ 4070 Laptop GPU
8GB GDDR6</t>
  </si>
  <si>
    <t xml:space="preserve">17" - IPS
QHD+(2560x1600), 240Hz </t>
  </si>
  <si>
    <t>Webcam - 
x3 USB 3.2 Gen 1
x1 USB-C 3.2 Gen 2
HDMI 2.1 (prise en charge de 8K)
Carte SD</t>
  </si>
  <si>
    <t>3 ans retour  atelier  basic</t>
  </si>
  <si>
    <t>Taille Diagonale</t>
  </si>
  <si>
    <t>Resolution</t>
  </si>
  <si>
    <t>Taux de contraste</t>
  </si>
  <si>
    <t>CE MEDICAL</t>
  </si>
  <si>
    <t>Type  de Support</t>
  </si>
  <si>
    <t>Cordon Inclus</t>
  </si>
  <si>
    <t>Capteur  /  Sonde</t>
  </si>
  <si>
    <t>24P</t>
  </si>
  <si>
    <t>HDMI 1.4
Display Port 1.2
VGA</t>
  </si>
  <si>
    <t>Full HD (1080p) 
1920 x 1080 à 60 Hz</t>
  </si>
  <si>
    <t>1 500:1</t>
  </si>
  <si>
    <t>Non</t>
  </si>
  <si>
    <t>Orientable 
et  inclinable</t>
  </si>
  <si>
    <t>x1 DP vers DP</t>
  </si>
  <si>
    <t>3 ans site
Pas d‘extension de garantie</t>
  </si>
  <si>
    <t>rc131</t>
  </si>
  <si>
    <t>27P</t>
  </si>
  <si>
    <t>Dell 27  - P2725H</t>
  </si>
  <si>
    <t>rc103</t>
  </si>
  <si>
    <t>22P</t>
  </si>
  <si>
    <t>Dell 22  - P2225H</t>
  </si>
  <si>
    <t>9885927
8435313</t>
  </si>
  <si>
    <t>22p</t>
  </si>
  <si>
    <t>Acer  V227Q E3bipv</t>
  </si>
  <si>
    <t>HDMI
Display Port 1.2
VGA</t>
  </si>
  <si>
    <t>1 000:1</t>
  </si>
  <si>
    <t>Inclinable</t>
  </si>
  <si>
    <t>x1 HDMI vers HDMI</t>
  </si>
  <si>
    <t>ASUS VY229HF</t>
  </si>
  <si>
    <t>HDMI
VGA</t>
  </si>
  <si>
    <t>1 300:1</t>
  </si>
  <si>
    <t>ECRANLGREL1</t>
  </si>
  <si>
    <t>ECRAN Relecture</t>
  </si>
  <si>
    <t>LG 24QP750P-BAEU</t>
  </si>
  <si>
    <t>HDMI- DisplayPort - USB-C</t>
  </si>
  <si>
    <t>2560 x 1440 @ 75Hz</t>
  </si>
  <si>
    <t>1000:1</t>
  </si>
  <si>
    <t>HDMI - DP - USB-C</t>
  </si>
  <si>
    <t>ECRANLGREL2</t>
  </si>
  <si>
    <t>LG 27UQ850</t>
  </si>
  <si>
    <t>x2 HDMI- DisplayPort - USB-C</t>
  </si>
  <si>
    <t>3840 x 2160</t>
  </si>
  <si>
    <t>2000:1</t>
  </si>
  <si>
    <t>ECRANLGED1</t>
  </si>
  <si>
    <t>21P</t>
  </si>
  <si>
    <t xml:space="preserve">LG 21HQ513 SAEU BAEE </t>
  </si>
  <si>
    <t>x2 DisplayPort, DVI</t>
  </si>
  <si>
    <t>1536 x 2048 3MP</t>
  </si>
  <si>
    <t>1800:1</t>
  </si>
  <si>
    <t>DP - DVI</t>
  </si>
  <si>
    <t>ECRANLGED2</t>
  </si>
  <si>
    <t>Oui en facade</t>
  </si>
  <si>
    <t>ECRANLGED4</t>
  </si>
  <si>
    <t>32P</t>
  </si>
  <si>
    <t>LG 32HL512D</t>
  </si>
  <si>
    <t>32HL512D</t>
  </si>
  <si>
    <t>x2 DisplayPort, x1 HDMI</t>
  </si>
  <si>
    <t>3840 x 2160 8MP</t>
  </si>
  <si>
    <t>1300:1</t>
  </si>
  <si>
    <t>DP - HDMI</t>
  </si>
  <si>
    <t>ECRANLG8MPED3</t>
  </si>
  <si>
    <t xml:space="preserve"> ECRAN Diagnostic</t>
  </si>
  <si>
    <t>32HQ713D</t>
  </si>
  <si>
    <t>x2 DisplayPort,</t>
  </si>
  <si>
    <t>DP</t>
  </si>
  <si>
    <t>ECRANLGEM1</t>
  </si>
  <si>
    <t xml:space="preserve"> ECRAN Diagnostic Mammo</t>
  </si>
  <si>
    <t>LG 31HN713D-B</t>
  </si>
  <si>
    <t>31HN713D-B</t>
  </si>
  <si>
    <t>2048 x 2560 5MP</t>
  </si>
  <si>
    <t>inclinable</t>
  </si>
  <si>
    <t>ECRANLGEM2</t>
  </si>
  <si>
    <t>LG 21HQ613D-AEU</t>
  </si>
  <si>
    <t>4200x 2800 12MP</t>
  </si>
  <si>
    <t>1500:1</t>
  </si>
  <si>
    <t>27HJ713C-W</t>
  </si>
  <si>
    <t>CAIH</t>
  </si>
  <si>
    <t xml:space="preserve">x2 HDMI- DisplayPort </t>
  </si>
  <si>
    <t>ECRANLGECAD1</t>
  </si>
  <si>
    <t>ECRAN Chirurgical</t>
  </si>
  <si>
    <t>LG 27HK510S</t>
  </si>
  <si>
    <t>27HK510S</t>
  </si>
  <si>
    <t>x1 HDMI - x1  DVI</t>
  </si>
  <si>
    <t>1920 x 1080</t>
  </si>
  <si>
    <t>Vitre de protection
Étanche à la poussière et à l'eau
Installation au mur
200 x 100 &amp; 100 x 100</t>
  </si>
  <si>
    <t>HDMI  - DVI-D</t>
  </si>
  <si>
    <t>ECRANLGECAD2</t>
  </si>
  <si>
    <t>LG 27HQ710S</t>
  </si>
  <si>
    <t>27HQ710S</t>
  </si>
  <si>
    <t>x1 HDMI - x1 DP- x1  DVI</t>
  </si>
  <si>
    <t>ECRANLGECAD4</t>
  </si>
  <si>
    <t>LG 32HL710S-W</t>
  </si>
  <si>
    <t>32HL710S-W</t>
  </si>
  <si>
    <t>x1 HDMI - x2 DP- x2  DVI</t>
  </si>
  <si>
    <t>Vitre de protection
Installation au mur
200 x 100 &amp; 100 x 100</t>
  </si>
  <si>
    <t>ECRANLGECAD5</t>
  </si>
  <si>
    <t>LG 32HL714S-W</t>
  </si>
  <si>
    <t>32HL714S-W</t>
  </si>
  <si>
    <t>ECRANLGEC1</t>
  </si>
  <si>
    <t>ECRAn Chirurgical</t>
  </si>
  <si>
    <t>55P</t>
  </si>
  <si>
    <t>LG LGCSM 55MH5K</t>
  </si>
  <si>
    <t>LGCSM 55MH5K</t>
  </si>
  <si>
    <t>RS-232 - DP - HDMI  - DIVI-D</t>
  </si>
  <si>
    <t>800:1</t>
  </si>
  <si>
    <t xml:space="preserve">Mode miroir et rotation
Jusqu'à 4PBP, PIP
Vitre de protection IP 45
Étanche à la poussière et à l'eau
Installation au mur
200 x 200 - 300 x 300 </t>
  </si>
  <si>
    <t>HDMI</t>
  </si>
  <si>
    <t>24HR513C-B</t>
  </si>
  <si>
    <t>LG 24HR513C-B</t>
  </si>
  <si>
    <t>x1 HDMI - x2 DP- x1  DVI</t>
  </si>
  <si>
    <t>1920 x 1200</t>
  </si>
  <si>
    <t>?</t>
  </si>
  <si>
    <t>? Ans</t>
  </si>
  <si>
    <t>GN 
ou
HG</t>
  </si>
  <si>
    <t>Marque</t>
  </si>
  <si>
    <t>Model</t>
  </si>
  <si>
    <t>Conçu pour le logiciel de reconnaissance vocale Dragon NaturallySpeaking</t>
  </si>
  <si>
    <t>Boîtier et boutons antimicrobiens pour des conditions de travail hygiéniques</t>
  </si>
  <si>
    <t>ACC2310</t>
  </si>
  <si>
    <t xml:space="preserve">Accessoire
Enregistreur  Numerique </t>
  </si>
  <si>
    <t>PHILIPS ACC2310</t>
  </si>
  <si>
    <t>Pédale de commande USB ACC2310 à 3 positions (1 rembobinage automatique, 2 saut automatique, 3 lecture)</t>
  </si>
  <si>
    <t>LFH0334</t>
  </si>
  <si>
    <t>PHILIPS LFH0334</t>
  </si>
  <si>
    <t>Casque de transcription biauriculaire "Deluxe" LFH0334</t>
  </si>
  <si>
    <t>LFH5220</t>
  </si>
  <si>
    <t>PHILIPS LFH5220</t>
  </si>
  <si>
    <t>ACC0034</t>
  </si>
  <si>
    <t>PHILIPS ACC0034</t>
  </si>
  <si>
    <t>Cable USB Micro Speech Mike</t>
  </si>
  <si>
    <t>LFH 0182</t>
  </si>
  <si>
    <t>PHILIPS LFH 0182</t>
  </si>
  <si>
    <t xml:space="preserve">Embouts mousse (sachet de 10 embouts)
</t>
  </si>
  <si>
    <t>pour écouteurs LFH0334 &amp; LFH0234</t>
  </si>
  <si>
    <t>SENSYL SSC-TINY</t>
  </si>
  <si>
    <t>Lecteur PC/SC - USB 2.0
mono-fente  validé Sesam-Vitale.</t>
  </si>
  <si>
    <t>compatible Windows, Mac et Linux sans pilotes.</t>
  </si>
  <si>
    <t>SENSYL SSC-HV</t>
  </si>
  <si>
    <t>Lecteur  de carte Vital</t>
  </si>
  <si>
    <t>Sa base alourdie vous permet d’insérer et de retirer la carte à puce d’une seule main
compatible Windows et Linux sans pilotes, 
Mac avec pilotes</t>
  </si>
  <si>
    <t>SENSYL B25CN</t>
  </si>
  <si>
    <t>cartes de nettoyage</t>
  </si>
  <si>
    <t>SENSYL 25 cartes de 
nettoyage pour lecteurs</t>
  </si>
  <si>
    <t>Ces cartes de nettoyage , vous pouvez entretenir votre lecteur.
un nettoyage par semaine afin de garantir au mieux les performances de votre matériel.</t>
  </si>
  <si>
    <t>6 mois</t>
  </si>
  <si>
    <t>OPI3601</t>
  </si>
  <si>
    <t>Douchette</t>
  </si>
  <si>
    <t>Opticon OPI-3601</t>
  </si>
  <si>
    <t>Opticon</t>
  </si>
  <si>
    <t>Douchettes codes barres 2D</t>
  </si>
  <si>
    <t>SOURIS USB FILAIRE</t>
  </si>
  <si>
    <t>LOGITECH B100</t>
  </si>
  <si>
    <t>droitiers et gauchers
optique - 3 boutons</t>
  </si>
  <si>
    <t>USB Type A</t>
  </si>
  <si>
    <t xml:space="preserve">3 ans </t>
  </si>
  <si>
    <t>SOURIS USB SANS FIL</t>
  </si>
  <si>
    <t>LOGITECH M185</t>
  </si>
  <si>
    <t>SANS FIL
droitiers et gauchers
optique - 3 boutons
RECEPTEUR  USB-A
Avec PILE AA</t>
  </si>
  <si>
    <t>RECEPTEUR  
USB-A</t>
  </si>
  <si>
    <t>PORT Connect Professional EXPERT</t>
  </si>
  <si>
    <t xml:space="preserve">PORT </t>
  </si>
  <si>
    <t xml:space="preserve">CLAVIR USB 
FILAIRE </t>
  </si>
  <si>
    <t>LOGITECH K120</t>
  </si>
  <si>
    <t>pavé numérique
facile à nettoyer
Pieds robustes et ajustables</t>
  </si>
  <si>
    <t>DELL KM7120W</t>
  </si>
  <si>
    <t>Ensemble clavier et souris SANS FIL MULTIMEDIA
Souris ambidextre sans fil
RECEPTEUR  USB-A+ BLUETOOTH
Avec Piles AA</t>
  </si>
  <si>
    <t>RECEPTEUR  
USB-A
BLUETOOTH</t>
  </si>
  <si>
    <t>Necessite des  etiquettes   DYMO</t>
  </si>
  <si>
    <t>USB Type A-B</t>
  </si>
  <si>
    <t>CC05401</t>
  </si>
  <si>
    <t>DYMO LW 550 TURBO</t>
  </si>
  <si>
    <t>LW 550 TURBO</t>
  </si>
  <si>
    <t>Monochrome - Noir - Portable - 300 x 300 dpi - 1,5 Lignes/sec</t>
  </si>
  <si>
    <t>USB Type A-B
RJ45</t>
  </si>
  <si>
    <t>HUB  USB</t>
  </si>
  <si>
    <t>LOGILINK Mini Hub USB2.0, 4 ports 
auto-alimenté Noir - UA0139</t>
  </si>
  <si>
    <t>LOGILINK</t>
  </si>
  <si>
    <t>Mini Hub USB2.0, 4 ports auto-alimenté Noir - UA0139</t>
  </si>
  <si>
    <t>4 ports USB 2.0
Transfert de données jusqu'à 480 Mbps
Auto-alimenté.</t>
  </si>
  <si>
    <t xml:space="preserve">1 an </t>
  </si>
  <si>
    <t>A302473x41</t>
  </si>
  <si>
    <t>Primewire - Hub 4 Ports USB 3.0 Actif 
Hub USB 3.0 alimenté</t>
  </si>
  <si>
    <t>PRIMEWIRE</t>
  </si>
  <si>
    <t>Hub 4 Ports USB alimenté</t>
  </si>
  <si>
    <t>B0DJGVWJLD</t>
  </si>
  <si>
    <t xml:space="preserve">LOGILINK Data Hub USB 3.0 à 7 Ports
avec Bloc Alimentation 5V 2A </t>
  </si>
  <si>
    <t xml:space="preserve">Hub USB 3.0 à 7 Ports Hub
avec Bloc Alimentation 5V 2A </t>
  </si>
  <si>
    <t>USB Type A et C</t>
  </si>
  <si>
    <t>4XE1B81917</t>
  </si>
  <si>
    <t>ANTIVOL LENOVO</t>
  </si>
  <si>
    <t>Kensington NanoSaver MasterKey Cable Lock</t>
  </si>
  <si>
    <t xml:space="preserve">Kensington </t>
  </si>
  <si>
    <t>ANTIVOL A CLE POUR PORTABLE OU NOTEBOOK ENCOCHE DE SECUTITE NANO</t>
  </si>
  <si>
    <t>STATION
d'accueil</t>
  </si>
  <si>
    <t>Lenovo ThinkPad Universal USB-C Dock</t>
  </si>
  <si>
    <t>Lenovo</t>
  </si>
  <si>
    <t>1x HDMI -  	3840 x 2160 
2x Diplay Port -	3840 x 2160 
1x USB-C 3.2
2x USB-A 3.2
x1 Jack casque/microphone</t>
  </si>
  <si>
    <t>Avec Adaptateur secteur 90 W ENERGY STAR</t>
  </si>
  <si>
    <t>Adaptateur secteur 90W</t>
  </si>
  <si>
    <t xml:space="preserve">CHARGEUR </t>
  </si>
  <si>
    <t>Lenovo 65W Standard AC Adapter (USB Type-C)</t>
  </si>
  <si>
    <t>Chargeur 65W Standard AC Adapter (USB Type-C)</t>
  </si>
  <si>
    <t>Adaptateur secteur 65W</t>
  </si>
  <si>
    <t>Sacoche</t>
  </si>
  <si>
    <t>Lenovo Casual Toploader T210</t>
  </si>
  <si>
    <t>Gris
Poignée, bandoulière, Attache Trolley, bandoulière amovible</t>
  </si>
  <si>
    <t>SO DIMM DDR5</t>
  </si>
  <si>
    <t>Kingston 8 Go SO DIMM DDR5</t>
  </si>
  <si>
    <t>Kingston</t>
  </si>
  <si>
    <t>8 Go SO DIMM DDR5</t>
  </si>
  <si>
    <t>SERVICE</t>
  </si>
  <si>
    <t>Lenovo
contrat de maintenance prolongé - 3 années - sur site</t>
  </si>
  <si>
    <t>LK1001CEU</t>
  </si>
  <si>
    <t xml:space="preserve">
BROTHER  
Adaptateur secteur LK-1001CE</t>
  </si>
  <si>
    <t>USB-C vers USB-A</t>
  </si>
  <si>
    <t>B093DB8MBG</t>
  </si>
  <si>
    <t>Generique 65W Standard AC Adapter (USB Type-C)</t>
  </si>
  <si>
    <t>GENERIQUE</t>
  </si>
  <si>
    <t xml:space="preserve"> 65W Standard AC Adapter (USB Type-C)</t>
  </si>
  <si>
    <t>960-001055</t>
  </si>
  <si>
    <t>WEBCAM</t>
  </si>
  <si>
    <t>Logitech HD Pro C920</t>
  </si>
  <si>
    <t>Logitech</t>
  </si>
  <si>
    <t xml:space="preserve"> Appels et Enregistrements Vidéo Full HD 1080p, 
Webcam Streaming, Deux Microphones, Petite,
Réglable, PC/Mac/Portable/Tablette/Chromebook - Noir</t>
  </si>
  <si>
    <t>B0C6DPGS4J</t>
  </si>
  <si>
    <t>Webcam 4K</t>
  </si>
  <si>
    <t>Webcam 4K, UHD 8 MP Autofocus avec Microphone
caméra Web USB Plug and Play p/Appel vidéo/Zoom/Skype</t>
  </si>
  <si>
    <t>960-001106</t>
  </si>
  <si>
    <t>Logitech BRIO Caméra Web 4K
Windows hello</t>
  </si>
  <si>
    <t xml:space="preserve">Windows Hello
Webcam Streaming, Deux Microphones, Réglable, PC/Mac/Portable/Tablette/Chromebook - </t>
  </si>
  <si>
    <t>MFS22-65</t>
  </si>
  <si>
    <t>SUPPORT UC + ECRAN</t>
  </si>
  <si>
    <t>DELL MFS22</t>
  </si>
  <si>
    <t>Fixez votre ordinateur de bureau OptiPlex Micro et votre écran Dell avec un socle tout-en-un</t>
  </si>
  <si>
    <t>LECTEUR  DVD EXTERNE</t>
  </si>
  <si>
    <t>Graveur CD/DVD externe compact et léger</t>
  </si>
  <si>
    <t>lecteur DVD±RW (±R DL) - USB 2.0 - externe
24x (CD) / 8x (DVD)</t>
  </si>
  <si>
    <t>PDU</t>
  </si>
  <si>
    <t>FlexPDU</t>
  </si>
  <si>
    <t>Unité de distribution secteur (rack-montable)
CA 220-240 V 3000 VA
entrée : IEC 60320 C20 16A
connecteurs de sortie : 9 (connecteur IEC, Français / UTE)</t>
  </si>
  <si>
    <t>1U
19"</t>
  </si>
  <si>
    <t>Sku</t>
  </si>
  <si>
    <t>Image</t>
  </si>
  <si>
    <t>Facilities
oui- non</t>
  </si>
  <si>
    <t>EPM-PP100III</t>
  </si>
  <si>
    <t>ROBOTS DE GRAVAGE</t>
  </si>
  <si>
    <t>EPSON PP-100N PP-100III USB 
avec Garantie 5 Ans site</t>
  </si>
  <si>
    <t>EPSON</t>
  </si>
  <si>
    <t xml:space="preserve"> 6 Cartouches de couleurs :
Cyan, Magenta, Jaune, Cyan clair, Magenta clair, Noir</t>
  </si>
  <si>
    <t xml:space="preserve">USB A-B </t>
  </si>
  <si>
    <t>5 ans Site</t>
  </si>
  <si>
    <t>EPM-PP100IIN</t>
  </si>
  <si>
    <t>EPSON BR PP-100N
avec Garantie 5 ans site</t>
  </si>
  <si>
    <t xml:space="preserve">EPM-PP100II-BR
</t>
  </si>
  <si>
    <t>Bac Récupérateur Encre</t>
  </si>
  <si>
    <t>EPSON PP-100 AP </t>
  </si>
  <si>
    <t>PP-100 AP </t>
  </si>
  <si>
    <t>EPM-PP100II-KG</t>
  </si>
  <si>
    <t>LECTEURS CD/DVD/BD</t>
  </si>
  <si>
    <t>EPSON PP100II-KG</t>
  </si>
  <si>
    <t>PP100II-KG</t>
  </si>
  <si>
    <t>PJiC7 C</t>
  </si>
  <si>
    <t>CARTOUCHE</t>
  </si>
  <si>
    <t>EPSON PJiC7 Cyan</t>
  </si>
  <si>
    <t>PJiC7 Cyan</t>
  </si>
  <si>
    <t>Cyan</t>
  </si>
  <si>
    <t>PJiC7 LC</t>
  </si>
  <si>
    <t>EPSON PJiC7 Cyan clair</t>
  </si>
  <si>
    <t>PJiC7 Cyan clair</t>
  </si>
  <si>
    <t>Cyan clair</t>
  </si>
  <si>
    <t>PJiC7 M</t>
  </si>
  <si>
    <t>EPSON PJiC7 Magenta</t>
  </si>
  <si>
    <t>PJiC7 Magenta</t>
  </si>
  <si>
    <t>Magenta</t>
  </si>
  <si>
    <t>PJiC3 LM</t>
  </si>
  <si>
    <t>EPSON PJiC3 Magneta
Clair</t>
  </si>
  <si>
    <t>PJiC3 Magneta
Clair</t>
  </si>
  <si>
    <t>Magneta clair</t>
  </si>
  <si>
    <t>PJiC7 Y</t>
  </si>
  <si>
    <t>EPSON PJiC7 Jaune</t>
  </si>
  <si>
    <t>PJiC7 Jaune</t>
  </si>
  <si>
    <t>Jaune</t>
  </si>
  <si>
    <t>PJiC7 K</t>
  </si>
  <si>
    <t>EPSON PJiC7 Noir</t>
  </si>
  <si>
    <t>PJiC7 Noir</t>
  </si>
  <si>
    <t>Noir</t>
  </si>
  <si>
    <t>RCDRIWP80100</t>
  </si>
  <si>
    <t>CD</t>
  </si>
  <si>
    <t>EPSON RCDRIWP80100</t>
  </si>
  <si>
    <t>Livraison  par  lot  de  600u</t>
  </si>
  <si>
    <t>CD-R JET D'ENCRE SPINDLE (colisage 600)</t>
  </si>
  <si>
    <t>RDVDRIWP47100</t>
  </si>
  <si>
    <t>DVD</t>
  </si>
  <si>
    <t>EPSON RDVDRIWP47100</t>
  </si>
  <si>
    <t>DVD-JET D'ENCRE SPINDLE (colisage 600)</t>
  </si>
  <si>
    <t>XV00002_1_BP</t>
  </si>
  <si>
    <t>POCHETTES CD/DVD</t>
  </si>
  <si>
    <t>EPSON XV00002_1_BP</t>
  </si>
  <si>
    <t>Livraison  par  lot  de  1000u</t>
  </si>
  <si>
    <t>POCHETTES A RABAT DOS ADHESIF (colisage 1000)</t>
  </si>
  <si>
    <t>3S450F</t>
  </si>
  <si>
    <t>Eaton 3S 450</t>
  </si>
  <si>
    <t xml:space="preserve">Eaton </t>
  </si>
  <si>
    <t>3S 450</t>
  </si>
  <si>
    <t xml:space="preserve">270 Watt - 450 VA
</t>
  </si>
  <si>
    <t>6 prises de sortie FR : 3 prises avec autonomie et parafoudre + 3 prises avec parafoudre uniquement</t>
  </si>
  <si>
    <t>14 cm x 32.5 cm x 8.6 cm</t>
  </si>
  <si>
    <t>2 ans  
Pile 1 an</t>
  </si>
  <si>
    <t>3S550F</t>
  </si>
  <si>
    <t>Eaton 3S 550</t>
  </si>
  <si>
    <t>3S 550</t>
  </si>
  <si>
    <t>330 Watt - 550 VA</t>
  </si>
  <si>
    <t>3S 700</t>
  </si>
  <si>
    <t>420 Watt - 700 VA</t>
  </si>
  <si>
    <t>EL650FR</t>
  </si>
  <si>
    <t>Eaton ELLIPSE ECO 650 FR Off-line</t>
  </si>
  <si>
    <t>Eaton</t>
  </si>
  <si>
    <t>ELLIPSE ECO 650 FR Off-line</t>
  </si>
  <si>
    <t xml:space="preserve">400 Watt - 650 VA
</t>
  </si>
  <si>
    <t>3 x alimentation CEE 7/5 (anti-coupures et anti-surtensions) ¦ 1 x alimentation CEE 7/5 (anti-surtensions)</t>
  </si>
  <si>
    <t>8.1 cm x 23.5 cm x 26.3 cm</t>
  </si>
  <si>
    <t>EL800USBFR</t>
  </si>
  <si>
    <t>Eaton  ELLIPSE ECO 800 USB FR Off-line</t>
  </si>
  <si>
    <t>ELLIPSE ECO 800 USB FR Off-line</t>
  </si>
  <si>
    <t xml:space="preserve">500 Watt - 800 VA
</t>
  </si>
  <si>
    <t>2 ans
pile  1 an</t>
  </si>
  <si>
    <t>EL1200USBFR</t>
  </si>
  <si>
    <t>Eaton ELLIPSE ECO 1200 USB FR off-line</t>
  </si>
  <si>
    <t>ELLIPSE ECO 1200 USB FR off-line</t>
  </si>
  <si>
    <t xml:space="preserve">750 Watt - 1200 VA
</t>
  </si>
  <si>
    <t>4 x alimentation CEE 7/5 (anti-coupures et anti-surtensions) ¦ 4 x alimentation CEE 7/5 (anti-surtensions)</t>
  </si>
  <si>
    <t>2 ans
Pile 1 an</t>
  </si>
  <si>
    <t>EL1600USBFR</t>
  </si>
  <si>
    <t>Eaton   Ellipse ECO 1600 FR USB</t>
  </si>
  <si>
    <t xml:space="preserve"> Ellipse ECO 1600 FR USB</t>
  </si>
  <si>
    <t xml:space="preserve">1 kW - 1600 VA
</t>
  </si>
  <si>
    <t>4 x alimentation 3 pôles (France/Belgique) (anti-coupures et anti-surtensions) ¦ 4 x alimentation 3 pôles (France/Belgique) (anti-surtensions)</t>
  </si>
  <si>
    <t>8.1 cm x 31.2 cm x 30.5 cm</t>
  </si>
  <si>
    <t>2 ans
Pile  1 an</t>
  </si>
  <si>
    <t xml:space="preserve">Eaton  P 1150I Rack 1U </t>
  </si>
  <si>
    <t>770 Watt - 1150 VA</t>
  </si>
  <si>
    <t>6 x power IEC 60320 C13</t>
  </si>
  <si>
    <t>1 U</t>
  </si>
  <si>
    <t xml:space="preserve">3 ans
Pile  1 an </t>
  </si>
  <si>
    <t>5SC1500IR</t>
  </si>
  <si>
    <t>Eaton  5SC 1500i - Rack 2U</t>
  </si>
  <si>
    <t>1050 Watt - 1500 VA</t>
  </si>
  <si>
    <t>8 x power IEC 60320 C13</t>
  </si>
  <si>
    <t>2U</t>
  </si>
  <si>
    <t>5PX2200IRTNG2</t>
  </si>
  <si>
    <t>Eaton 5PX G2 - 2U</t>
  </si>
  <si>
    <t>2200 Watt - 2200 VA</t>
  </si>
  <si>
    <t>8 x power IEC 60320 C13 ¦ 2 x alimentation IEC 60320 C19</t>
  </si>
  <si>
    <t>2 U</t>
  </si>
  <si>
    <t>3  ans
Pile 1 an</t>
  </si>
  <si>
    <t>Commentaires1</t>
  </si>
  <si>
    <t>RECTO
- VERSO</t>
  </si>
  <si>
    <t>Commentaire 2</t>
  </si>
  <si>
    <t>Chargeur</t>
  </si>
  <si>
    <t>Norme</t>
  </si>
  <si>
    <t xml:space="preserve">Type  de connecteur </t>
  </si>
  <si>
    <t>Cordon 
Inclus</t>
  </si>
  <si>
    <t>Option  
Bac sup</t>
  </si>
  <si>
    <t xml:space="preserve">Scanner à feuilles 
Mono &amp; Couleur </t>
  </si>
  <si>
    <t>15 ppm - noir et blanc - A4 - 300 ppp
15 ppm - couleur - A4 - 300 ppp</t>
  </si>
  <si>
    <t>TWAIN, WIA, SANE</t>
  </si>
  <si>
    <t>USB 3.0 - Micro-B</t>
  </si>
  <si>
    <t>DS740DTJ1</t>
  </si>
  <si>
    <t>Brother DSmobile DS-740D</t>
  </si>
  <si>
    <t xml:space="preserve">Scanner à feuilles
Recto-verso
Mono &amp; Couleur </t>
  </si>
  <si>
    <t>Oui</t>
  </si>
  <si>
    <t xml:space="preserve">Scanner de documents
Recto-verso
Mono &amp; Couleur </t>
  </si>
  <si>
    <t xml:space="preserve">	25 ppm - noir et blanc - A4
25 ppm - couleur - A4</t>
  </si>
  <si>
    <t>oui
20 feuilles</t>
  </si>
  <si>
    <t>ADS1300UN1</t>
  </si>
  <si>
    <t>Brother ADS-1300</t>
  </si>
  <si>
    <t>30 ppm - noir et blanc - A4
30 ppm - couleur - A4</t>
  </si>
  <si>
    <t>TWAIN, WIA, SANE, ICA</t>
  </si>
  <si>
    <t>ADS4300NRE1</t>
  </si>
  <si>
    <t>Canon imageFORMULA P-215II</t>
  </si>
  <si>
    <t>40 ppm - noir et blanc - A4
40 ppm - couleur - A4</t>
  </si>
  <si>
    <t>oui
80 feuilles</t>
  </si>
  <si>
    <t xml:space="preserve">	TWAIN, ISIS, WIA, SANE</t>
  </si>
  <si>
    <t>USB 2.0 (Host) - Type A
USB 3.0
LAN RJ45</t>
  </si>
  <si>
    <t xml:space="preserve">oui
</t>
  </si>
  <si>
    <t>3  ans</t>
  </si>
  <si>
    <t>9705B003</t>
  </si>
  <si>
    <t>30 ppm - noir et blanc - A4
20 ppm - couleur - A4</t>
  </si>
  <si>
    <t>oui 
20 feuilles</t>
  </si>
  <si>
    <t>TWAIN, ISIS</t>
  </si>
  <si>
    <t>USB 2.0</t>
  </si>
  <si>
    <t>3258C003</t>
  </si>
  <si>
    <t>Canon imageFORMULA DR-C225 II</t>
  </si>
  <si>
    <t>50 ppm - noir et blanc - A4
50 ppm - couleur - A4</t>
  </si>
  <si>
    <t>oui 
30 feuilles</t>
  </si>
  <si>
    <t>HLL2445DWRE1</t>
  </si>
  <si>
    <t>IMPRIMANTE Laser
MONO</t>
  </si>
  <si>
    <t>Brother HL-L2445DW</t>
  </si>
  <si>
    <t>Imprimante Noir  et  blanc
Recto - verso
bac  de 250 feuilles</t>
  </si>
  <si>
    <t>jusqu'à 32 ppm</t>
  </si>
  <si>
    <r>
      <t xml:space="preserve">USB 2.0 - LAN RJ45 - 
</t>
    </r>
    <r>
      <rPr>
        <b/>
        <sz val="11"/>
        <color theme="1"/>
        <rFont val="Aptos Narrow"/>
        <family val="2"/>
        <scheme val="minor"/>
      </rPr>
      <t>WIFI n</t>
    </r>
  </si>
  <si>
    <t>HLL5210DWRE1</t>
  </si>
  <si>
    <t>Brother HL-L5210DW</t>
  </si>
  <si>
    <t>Imprimante Noir  et  blanc
Recto - verso
bac  de 350 feuilles</t>
  </si>
  <si>
    <t>jusqu'à 48 ppm</t>
  </si>
  <si>
    <t>PCL 6, BR-Script3, IBM ProPrinter XL, EPSON FX-850, PDF 1.7</t>
  </si>
  <si>
    <t>OUI 250 et 520 feuilles
LT5505      
LT6505</t>
  </si>
  <si>
    <t>2Z605F#B19</t>
  </si>
  <si>
    <t>HP LaserJet Pro 4002dn</t>
  </si>
  <si>
    <t>HP</t>
  </si>
  <si>
    <t>jusqu'à 40 ppm</t>
  </si>
  <si>
    <t>PCL 5E, PostScript 3, PCL 6, PDF, URF, PWG</t>
  </si>
  <si>
    <t xml:space="preserve">USB 2.0 - LAN RJ45 - </t>
  </si>
  <si>
    <t>OUI
550 feuilles D9P29A</t>
  </si>
  <si>
    <t>B230V_DNI</t>
  </si>
  <si>
    <t>Xerox B230</t>
  </si>
  <si>
    <t>jusqu'à 34 ppm</t>
  </si>
  <si>
    <t>PCL 5E, PostScript 3, PCL 6</t>
  </si>
  <si>
    <t>Xerox B310</t>
  </si>
  <si>
    <t xml:space="preserve">	PCL 5E, PostScript 3, PCL 6</t>
  </si>
  <si>
    <t>OUI
550 feuilles
497N07968</t>
  </si>
  <si>
    <t>B410V_DN</t>
  </si>
  <si>
    <t>Xerox B410V_DN</t>
  </si>
  <si>
    <t>Imprimante Noir  et  blanc
Recto - verso
bac  de 650 feuilles</t>
  </si>
  <si>
    <t>jusqu'à 47 ppm</t>
  </si>
  <si>
    <t>PCL+U11 5, PostScript 3, PCL 6, PDF 1.7</t>
  </si>
  <si>
    <t>USB 2.0 - LAN RJ45</t>
  </si>
  <si>
    <t>OUI
550 feuilles
097N02469</t>
  </si>
  <si>
    <t>Brother HL-L3240CDW</t>
  </si>
  <si>
    <t>Imprimante Couleur
Recto - verso
bac  de 250 feuilles</t>
  </si>
  <si>
    <t>jusqu'à 26 ppm mono
jusqu'à 26 ppm couleur</t>
  </si>
  <si>
    <t>PCL 5E, PCL 5C, PCL 6, BR-Script3, PCL XL 3.0, PDF 1.7</t>
  </si>
  <si>
    <r>
      <t xml:space="preserve">USB 2.0 - LAN RJ45 - 
</t>
    </r>
    <r>
      <rPr>
        <b/>
        <sz val="11"/>
        <color theme="1"/>
        <rFont val="Aptos Narrow"/>
        <family val="2"/>
        <scheme val="minor"/>
      </rPr>
      <t>WIFI n -</t>
    </r>
  </si>
  <si>
    <t>C230V_DNI</t>
  </si>
  <si>
    <t>Xerox C230</t>
  </si>
  <si>
    <t>jusqu'à 22 ppm mono
jusqu'à 22 ppm couleur</t>
  </si>
  <si>
    <t>PCL 5, PostScript 3, PCL 6, PCLm</t>
  </si>
  <si>
    <t>C320V_DNI</t>
  </si>
  <si>
    <t>Xerox C320V/DNI</t>
  </si>
  <si>
    <t>jusqu'à 33 ppm mono
jusqu'à 33 ppm couleur</t>
  </si>
  <si>
    <t>PCL 5, PCL 6, PostScript 3, XPS, PDF 1.7</t>
  </si>
  <si>
    <t>OUI
650 feuilles
097N02468</t>
  </si>
  <si>
    <t>C410V_DN</t>
  </si>
  <si>
    <t>Xerox C410V/DN</t>
  </si>
  <si>
    <t>jusqu'à 40 ppm mono
jusqu'à 40 ppm couleur</t>
  </si>
  <si>
    <t>oui 650 feuilles
097N02468</t>
  </si>
  <si>
    <t>4RA88F#B19</t>
  </si>
  <si>
    <t>IMPRIMANTE Laser 
COULEUR</t>
  </si>
  <si>
    <t>HP Color LaserJet Pro 4202dw</t>
  </si>
  <si>
    <t>Imprimante Couleur
Recto - verso
bac  de 300 feuilles</t>
  </si>
  <si>
    <t>jusqu'à 35 ppm mono
jusqu'à 33 ppm couleur</t>
  </si>
  <si>
    <r>
      <t xml:space="preserve">USB 2.0, LAN RJ45, hôte USB, 
</t>
    </r>
    <r>
      <rPr>
        <b/>
        <sz val="11"/>
        <color theme="1"/>
        <rFont val="Aptos Narrow"/>
        <family val="2"/>
        <scheme val="minor"/>
      </rPr>
      <t>Wi-Fi ac , Bluetooth LE</t>
    </r>
  </si>
  <si>
    <t>Oui
550 feuilles
28N93A</t>
  </si>
  <si>
    <t>DCPL2660DWRE1</t>
  </si>
  <si>
    <t>IMPRIMANTE Laser 
MF MONO</t>
  </si>
  <si>
    <t>Brother DCP-L2660DW</t>
  </si>
  <si>
    <t>DCP-L2660DW</t>
  </si>
  <si>
    <t>Imprimante multifonctions
Noir et blanc
bac de 250 feuilles</t>
  </si>
  <si>
    <t>oui 
(impression)</t>
  </si>
  <si>
    <t>jusqu'à 34 ppm (impression)</t>
  </si>
  <si>
    <t>PCL 6, BR-Script 3, PDF 1.7</t>
  </si>
  <si>
    <r>
      <t xml:space="preserve">USB 2.0, LAN, 
</t>
    </r>
    <r>
      <rPr>
        <b/>
        <sz val="11"/>
        <color theme="1"/>
        <rFont val="Aptos Narrow"/>
        <family val="2"/>
        <scheme val="minor"/>
      </rPr>
      <t>Wi-Fi n</t>
    </r>
  </si>
  <si>
    <t>DCPL5510DWRE1</t>
  </si>
  <si>
    <t>Brother DCP-L5510DW</t>
  </si>
  <si>
    <t>DCP-L5510DW</t>
  </si>
  <si>
    <t>jusqu'à 48 ppm (copie)
jusqu'à 48 ppm (impression)</t>
  </si>
  <si>
    <t>oui 
50 feuilles</t>
  </si>
  <si>
    <t>PCL 6, BR-Script 3, PDF 1.7, IBM Proprinter XL, EPSON FX-850</t>
  </si>
  <si>
    <r>
      <t xml:space="preserve">USB 2.0 - LAN RJ45 - 
</t>
    </r>
    <r>
      <rPr>
        <b/>
        <sz val="11"/>
        <color theme="1"/>
        <rFont val="Aptos Narrow"/>
        <family val="2"/>
        <scheme val="minor"/>
      </rPr>
      <t xml:space="preserve">WIFI n </t>
    </r>
    <r>
      <rPr>
        <sz val="11"/>
        <color theme="1"/>
        <rFont val="Aptos Narrow"/>
        <family val="2"/>
        <scheme val="minor"/>
      </rPr>
      <t>-</t>
    </r>
    <r>
      <rPr>
        <b/>
        <sz val="11"/>
        <color theme="1"/>
        <rFont val="Aptos Narrow"/>
        <family val="2"/>
        <scheme val="minor"/>
      </rPr>
      <t xml:space="preserve"> NFC</t>
    </r>
  </si>
  <si>
    <t>B235V_DNI</t>
  </si>
  <si>
    <t>Xerox B235</t>
  </si>
  <si>
    <t>B235</t>
  </si>
  <si>
    <t>PCL 5e, PCL 6, PostScript 3</t>
  </si>
  <si>
    <r>
      <t xml:space="preserve">USB 2.0, LAN RJ45
</t>
    </r>
    <r>
      <rPr>
        <b/>
        <sz val="11"/>
        <color theme="1"/>
        <rFont val="Aptos Narrow"/>
        <family val="2"/>
        <scheme val="minor"/>
      </rPr>
      <t>WIFI n -  FAX</t>
    </r>
  </si>
  <si>
    <t>B305V_DNI</t>
  </si>
  <si>
    <t>Xerox B305V_DNI</t>
  </si>
  <si>
    <t>Imprimante multifonctions
Noir et blanc
bac de 350 feuilles</t>
  </si>
  <si>
    <t>jusqu'à 38 ppm (copie)
jusqu'à 38 ppm (impression)</t>
  </si>
  <si>
    <t>oui 550 feuilles
497N07968</t>
  </si>
  <si>
    <t>Xerox VersaLink B415V_DN</t>
  </si>
  <si>
    <t>Imprimante multifonctions
Noir et blanc
bac de 650 feuilles
FAX</t>
  </si>
  <si>
    <t>jusqu'à 50 ppm (copie)
jusqu'à 50 ppm (impression)</t>
  </si>
  <si>
    <t>PCL 6, PCL 5c, PDF, Adode PostScript 3</t>
  </si>
  <si>
    <r>
      <t xml:space="preserve">USB 2.0, LAN RJ45
</t>
    </r>
    <r>
      <rPr>
        <b/>
        <sz val="11"/>
        <color theme="1"/>
        <rFont val="Aptos Narrow"/>
        <family val="2"/>
        <scheme val="minor"/>
      </rPr>
      <t>NFC-  FAX</t>
    </r>
  </si>
  <si>
    <t>oui 550 feuilles
097N02469</t>
  </si>
  <si>
    <t>DCPL3560CDWRE1</t>
  </si>
  <si>
    <t>IMPRIMANTE Laser
MFC COULEUR</t>
  </si>
  <si>
    <t>Brother DCP-L3560CDW</t>
  </si>
  <si>
    <t>DCP-L3560CDW</t>
  </si>
  <si>
    <t>Imprimante multifonctions
COULEUR
bac de 250 feuilles</t>
  </si>
  <si>
    <t>jusqu'à 26 ppm (copie)
jusqu'à 26 ppm (impression)</t>
  </si>
  <si>
    <t>PCL 5e, PCL 5c, BR-Script 3, PDF 1.7, PCL 6 (XL 3.0)</t>
  </si>
  <si>
    <t>MFCL8390CDWRE1</t>
  </si>
  <si>
    <t>Brother MFC-L8390CDW</t>
  </si>
  <si>
    <t>MFC-L8690CDW</t>
  </si>
  <si>
    <r>
      <t xml:space="preserve">Imprimante multifonctions
COULEUR
bac de 280 feuilles
</t>
    </r>
    <r>
      <rPr>
        <b/>
        <sz val="11"/>
        <color theme="1"/>
        <rFont val="Aptos Narrow"/>
        <family val="2"/>
        <scheme val="minor"/>
      </rPr>
      <t>FAX</t>
    </r>
  </si>
  <si>
    <t>jusqu'à 30 ppm (copie)
jusqu'à 30 ppm (impression)</t>
  </si>
  <si>
    <r>
      <t xml:space="preserve">USB 2.0, LAN, 
</t>
    </r>
    <r>
      <rPr>
        <b/>
        <sz val="11"/>
        <color theme="1"/>
        <rFont val="Aptos Narrow"/>
        <family val="2"/>
        <scheme val="minor"/>
      </rPr>
      <t xml:space="preserve">Wi-Fi n </t>
    </r>
    <r>
      <rPr>
        <sz val="11"/>
        <color theme="1"/>
        <rFont val="Aptos Narrow"/>
        <family val="2"/>
        <scheme val="minor"/>
      </rPr>
      <t xml:space="preserve">- </t>
    </r>
    <r>
      <rPr>
        <b/>
        <sz val="11"/>
        <color theme="1"/>
        <rFont val="Aptos Narrow"/>
        <family val="2"/>
        <scheme val="minor"/>
      </rPr>
      <t>FAX</t>
    </r>
  </si>
  <si>
    <t>2ans</t>
  </si>
  <si>
    <t>MFCL8690CDWRF1</t>
  </si>
  <si>
    <t>Brother MFC-L8690CDW</t>
  </si>
  <si>
    <t>Imprimante multifonctions
COULEUR
bac de 300 feuilles
FAX</t>
  </si>
  <si>
    <t>jusqu'à 31 ppm (copie)
jusqu'à 31 ppm (impression)</t>
  </si>
  <si>
    <t>PCL 6, BR-Script 3, PDF 1.7, XPS</t>
  </si>
  <si>
    <t xml:space="preserve">OUI 250 feuilles
LT330CL  </t>
  </si>
  <si>
    <t>2Z622F#B19</t>
  </si>
  <si>
    <t>HP LaserJet Pro MFP 4102dw</t>
  </si>
  <si>
    <t>jusqu'à 38 ppm (copie)
jusqu'à 40 ppm (impression)</t>
  </si>
  <si>
    <t>PCL 5e, PCL 6, PDF, PostScript 3, PWG, URF</t>
  </si>
  <si>
    <r>
      <t xml:space="preserve">USB 2.0, LAN RJ45, 
</t>
    </r>
    <r>
      <rPr>
        <b/>
        <sz val="11"/>
        <color theme="1"/>
        <rFont val="Aptos Narrow"/>
        <family val="2"/>
        <scheme val="minor"/>
      </rPr>
      <t>Wi-Fi n
Bluetooth LE</t>
    </r>
  </si>
  <si>
    <t>4RA84F#B19</t>
  </si>
  <si>
    <t>HP Color LaserJet Pro MFP 4302fdn</t>
  </si>
  <si>
    <t>jusqu'à 35 ppm (copie)
jusqu'à 35 ppm (impression)</t>
  </si>
  <si>
    <t>PCL 6, PostScript 3, PCL 5e, PDF, URF, PWG</t>
  </si>
  <si>
    <r>
      <t xml:space="preserve">USB 2.0, LAN RJ45, 
</t>
    </r>
    <r>
      <rPr>
        <b/>
        <sz val="11"/>
        <color theme="1"/>
        <rFont val="Aptos Narrow"/>
        <family val="2"/>
        <scheme val="minor"/>
      </rPr>
      <t>Wi-Fi n
AirPrint</t>
    </r>
  </si>
  <si>
    <t xml:space="preserve">OUI 550 feuilles
28N93A  </t>
  </si>
  <si>
    <t>C235V_DNI</t>
  </si>
  <si>
    <t>Xerox C235</t>
  </si>
  <si>
    <t>Imprimante multifonctions
COULEUR
bac de 250 feuilles
FAX</t>
  </si>
  <si>
    <t>C325V_DNI</t>
  </si>
  <si>
    <t>Xerox C325V/DNI</t>
  </si>
  <si>
    <t>jusqu'à 33 ppm (copie)
jusqu'à 33 ppm (impression)</t>
  </si>
  <si>
    <t>C415V_DN</t>
  </si>
  <si>
    <t>Xerox VersaLink C415</t>
  </si>
  <si>
    <t>jusqu'à 40 ppm (copie)
jusqu'à 40 ppm (impression)</t>
  </si>
  <si>
    <r>
      <t xml:space="preserve">USB 2.0, LAN RJ45
</t>
    </r>
    <r>
      <rPr>
        <b/>
        <sz val="11"/>
        <color theme="1"/>
        <rFont val="Aptos Narrow"/>
        <family val="2"/>
        <scheme val="minor"/>
      </rPr>
      <t>WIFI n -  FAX</t>
    </r>
    <r>
      <rPr>
        <sz val="11"/>
        <color theme="1"/>
        <rFont val="Aptos Narrow"/>
        <family val="2"/>
        <scheme val="minor"/>
      </rPr>
      <t xml:space="preserve"> - </t>
    </r>
    <r>
      <rPr>
        <b/>
        <sz val="11"/>
        <color theme="1"/>
        <rFont val="Aptos Narrow"/>
        <family val="2"/>
        <scheme val="minor"/>
      </rPr>
      <t>NFC</t>
    </r>
  </si>
  <si>
    <t>LT5505</t>
  </si>
  <si>
    <t>BAC SUP</t>
  </si>
  <si>
    <t>Brother  LT5505</t>
  </si>
  <si>
    <t>Bac de 250 feuilles
pour  BROTHER</t>
  </si>
  <si>
    <t>LT6505</t>
  </si>
  <si>
    <t>Brother LT6505</t>
  </si>
  <si>
    <t>Bac de 520 feuilles
pour  BROTHER</t>
  </si>
  <si>
    <t>LT330CL</t>
  </si>
  <si>
    <t xml:space="preserve">Brother LT330CL </t>
  </si>
  <si>
    <t>D9P29A</t>
  </si>
  <si>
    <t>HP D9P29A</t>
  </si>
  <si>
    <t>Bac de 550 feuilles
pour  HP</t>
  </si>
  <si>
    <t>28N93A</t>
  </si>
  <si>
    <t>HP 28N93A</t>
  </si>
  <si>
    <t>497N07968</t>
  </si>
  <si>
    <t>Xerox 550F</t>
  </si>
  <si>
    <t>Bac de 550 feuilles
pour Xerox B305/DNI, B305V_DNI, B305V_DNIUK, B310, B310/DNI, B310V_DNIUK, B315/DNI, B315V_DNI</t>
  </si>
  <si>
    <t>097N02469</t>
  </si>
  <si>
    <t>550 feuilles dans 1 bac(s)
pour Xerox B410; VersaLink B415/DN, B415V_DN</t>
  </si>
  <si>
    <t>097N02468</t>
  </si>
  <si>
    <t>Xerox 650F</t>
  </si>
  <si>
    <t>650 feuilles dans 1 bac(s)
pour Xerox C410; VersaLink C415/DN, C415V_DN</t>
  </si>
  <si>
    <t>% de marge</t>
  </si>
  <si>
    <t>Valeur de marge</t>
  </si>
  <si>
    <t>RESEAU RJ 45 CAT6</t>
  </si>
  <si>
    <t>0,15 m - Gris</t>
  </si>
  <si>
    <t>Cordon RJ45 CAT 6</t>
  </si>
  <si>
    <t>Cordon RJ45 CAT 6 FTP 0,15 m - Gris</t>
  </si>
  <si>
    <t>0,25 m - Gris</t>
  </si>
  <si>
    <t>0,50m - Gris</t>
  </si>
  <si>
    <t>Cordon RJ45 CAT 6 F/UTP 0,50m - Gris</t>
  </si>
  <si>
    <t>1,00m - Gris</t>
  </si>
  <si>
    <t>Cordon RJ45 CAT 6 F/UTP 1,00m - Gris</t>
  </si>
  <si>
    <t>2,00m - Gris</t>
  </si>
  <si>
    <t>Cordon RJ45 CAT 6 F/UTP 2,00m - Gris</t>
  </si>
  <si>
    <t>3,00m - Gris</t>
  </si>
  <si>
    <t>Cordon RJ45 CAT 6 F/UTP 3,00m - Gris</t>
  </si>
  <si>
    <t>5,00m - Gris</t>
  </si>
  <si>
    <t>Cordon RJ45 CAT 6 F/UTP 5,00m - Gris</t>
  </si>
  <si>
    <t>10,00m - Gris</t>
  </si>
  <si>
    <t>Cordon RJ45 CAT 6 F/UTP 10,00m - Gris</t>
  </si>
  <si>
    <t>15,00m - Gris</t>
  </si>
  <si>
    <t>Cordon RJ45 CAT 6 F/UTP 15,00m - Gris</t>
  </si>
  <si>
    <t>20,00m - Gris</t>
  </si>
  <si>
    <t>Cordon RJ45 CAT 6 F/UTP 20,00m - Gris</t>
  </si>
  <si>
    <t>0,25 m - Bleu</t>
  </si>
  <si>
    <t>Cordon Snagless RJ45 CAT 6 S/FTP LSOH 0,25 m - Bleu</t>
  </si>
  <si>
    <t>0,50 m - Bleu</t>
  </si>
  <si>
    <t>Cordon Snagless RJ45 CAT 6 S/FTP LSOH 0,50 m - Bleu</t>
  </si>
  <si>
    <t>1,00 m - Bleu</t>
  </si>
  <si>
    <t>Cordon Snagless RJ45 CAT 6 S/FTP LSOH 1,00 m - Bleu</t>
  </si>
  <si>
    <t>2,00 m - Bleu</t>
  </si>
  <si>
    <t>Cordon Snagless RJ45 CAT 6 S/FTP LSOH 2,00 m - Bleu</t>
  </si>
  <si>
    <t>3,00 m - Bleu</t>
  </si>
  <si>
    <t>Cordon Snagless RJ45 CAT 6 S/FTP LSOH 3,00 m - Bleu</t>
  </si>
  <si>
    <t>0,25 m - rouge</t>
  </si>
  <si>
    <t>Cordon Snagless RJ45 CAT 6 S/FTP LSOH 0,25 m - Rouge</t>
  </si>
  <si>
    <t>0,50 m - Rouge</t>
  </si>
  <si>
    <t>Cordon Snagless RJ45 CAT 6 S/FTP LSOH 0,50 m - Rouge</t>
  </si>
  <si>
    <t>1,00 m - Rouge</t>
  </si>
  <si>
    <t>Cordon Snagless RJ45 CAT 6 S/FTP LSOH 1,00 m - Rouge</t>
  </si>
  <si>
    <t>2,00 m - Rouge</t>
  </si>
  <si>
    <t>Cordon Snagless RJ45 CAT 6 S/FTP LSOH 2,00 m - Rouge</t>
  </si>
  <si>
    <t>3,00 m - Rouge</t>
  </si>
  <si>
    <t>Cordon Snagless RJ45 CAT 6 S/FTP LSOH 3,00 m - Rouge</t>
  </si>
  <si>
    <t>0,25 m - Jaune</t>
  </si>
  <si>
    <t>Cordon Snagless RJ45 CAT 6 S/FTP LSOH 0,25 m - Jaune</t>
  </si>
  <si>
    <t>0,50 m - Jaune</t>
  </si>
  <si>
    <t>Cordon Snagless RJ45 CAT 6 S/FTP LSOH 0,50 m - Jaune</t>
  </si>
  <si>
    <t>1,00 m - Jaune</t>
  </si>
  <si>
    <t>Cordon Snagless RJ45 CAT 6 S/FTP LSOH 1,00 m - Jaune</t>
  </si>
  <si>
    <t>2,00 m - Jaune</t>
  </si>
  <si>
    <t>Cordon Snagless RJ45 CAT 6 S/FTP LSOH 2,00 m - Jaune</t>
  </si>
  <si>
    <t>3,00 m - Jaune</t>
  </si>
  <si>
    <t>Cordon Snagless RJ45 CAT 6 S/FTP LSOH 3,00 m - Jaune</t>
  </si>
  <si>
    <t>0,25 m - noir</t>
  </si>
  <si>
    <t>Cordon Snagless RJ45 CAT 6 S/FTP LSOH 0,25 m - noir</t>
  </si>
  <si>
    <t>0,50 m - noir</t>
  </si>
  <si>
    <t>Cordon Snagless RJ45 CAT 6 S/FTP LSOH 0,50 m - noir</t>
  </si>
  <si>
    <t>1,00 m - noir</t>
  </si>
  <si>
    <t>Cordon Snagless RJ45 CAT 6 S/FTP LSOH 1,00 m - noir</t>
  </si>
  <si>
    <t>2,00 m - noir</t>
  </si>
  <si>
    <t>Cordon Snagless RJ45 CAT 6 S/FTP LSOH 2,00 m - noir</t>
  </si>
  <si>
    <t>3,00 m - noir</t>
  </si>
  <si>
    <t>Cordon Snagless RJ45 CAT 6 S/FTP LSOH 3,00 m - noir</t>
  </si>
  <si>
    <t>USB2.0 type AB M/M 1,80m</t>
  </si>
  <si>
    <t>Cordon USB2.0 type AB M/M 1,80m</t>
  </si>
  <si>
    <t>pour les Imprimantes et  MFC</t>
  </si>
  <si>
    <t>USB2.0 A vers B M/M 3,00m</t>
  </si>
  <si>
    <t>USB3.0 A vers B M/M 1,80m</t>
  </si>
  <si>
    <t>Cordon USB3.0 A vers B M/M 1,80m Noir</t>
  </si>
  <si>
    <t>pour les  ROBOT USB</t>
  </si>
  <si>
    <t>USB3.0 A vers B M/M 3,00m</t>
  </si>
  <si>
    <t>Cordon USB3.0 A vers B M/M 3,00m Noir</t>
  </si>
  <si>
    <t>CU0170</t>
  </si>
  <si>
    <t>USB-C M vers  USB 3,2 AM 2,00m</t>
  </si>
  <si>
    <t>Cordon USB Type-C, C/M vers USB 3.2 Gen1 -A/M, noir, 2,00m</t>
  </si>
  <si>
    <t>B0DLGL56PW</t>
  </si>
  <si>
    <t>USB-C M vers  USB-C  M 2,00m</t>
  </si>
  <si>
    <t>Cordon USB-c mâle vers USB-C mâle 2,00m noir
fonctionne avec un chargeur qui supporte le protocole PD ou QC 2.0/3.0</t>
  </si>
  <si>
    <t>POUR LES smartphone - scanners</t>
  </si>
  <si>
    <t>Cordon VIDEO DP - DP</t>
  </si>
  <si>
    <t>DP 1.4 M/M en 2,00m</t>
  </si>
  <si>
    <t>Cordon DisplayPort 1.4 M/M en 2,00m</t>
  </si>
  <si>
    <t>DP 1.4 M/M en 3,00m</t>
  </si>
  <si>
    <t>Cordon DisplayPort 1.4 M/M en 3,00m</t>
  </si>
  <si>
    <t>Cordon VIDEO DP - VGA</t>
  </si>
  <si>
    <t>DP 1.1 M vers VGA M 2,00m</t>
  </si>
  <si>
    <t>Cordon DisplayPort Mâle vers VGA Mâle 2,00m</t>
  </si>
  <si>
    <t>CV0131</t>
  </si>
  <si>
    <t>Cordon VIDEO DP - DVI-D</t>
  </si>
  <si>
    <t>DP 1.1 M vers DVI-D M 2,00m</t>
  </si>
  <si>
    <t>Cordon DisplayPort Mâle vers DVI-D Mâle 2,00m</t>
  </si>
  <si>
    <t>Cordon VIDEO mini DP - VGA</t>
  </si>
  <si>
    <t>mini DP 1.2 vers VGA en 2,00m</t>
  </si>
  <si>
    <t>Cordon mini DisplayPort 1.2 vers VGA en 2,00m</t>
  </si>
  <si>
    <t>mini DP 1.2 vers VGA en 3,00m</t>
  </si>
  <si>
    <t>Cordon mini DisplayPort 1.2 vers VGA en 3,00m</t>
  </si>
  <si>
    <t>Cordon VIDEO mini DP - HDMI</t>
  </si>
  <si>
    <t>mini DP 1.2 vers HDMI en 2,00m</t>
  </si>
  <si>
    <t>Cordon mini DisplayPort 1.2 vers HDMI en 2,00m</t>
  </si>
  <si>
    <t>mini DP 1.2 vers HDMI en 3,00m</t>
  </si>
  <si>
    <t>Cordon mini DisplayPort 1.2 vers HDMI en 3,00m</t>
  </si>
  <si>
    <t>B089Q4SXD6</t>
  </si>
  <si>
    <t>Cordon VIDEO mini DP - DP</t>
  </si>
  <si>
    <t>Mini DP vers DisplayPort 2m</t>
  </si>
  <si>
    <t>Cordon Mini DP vers DisplayPort 2m
8K(7680 x 4320) @ 60Hz 4K@144Hz DisplayPort 1.4 bidirectionnel Transmission</t>
  </si>
  <si>
    <t>B089QD7QHF</t>
  </si>
  <si>
    <t>Mini DP vers DisplayPort 3m</t>
  </si>
  <si>
    <t>Cordon Mini DP vers DisplayPort 3m
8K(7680 x 4320) @ 60Hz 4K@144Hz DisplayPort 1.4 bidirectionnel Transmission</t>
  </si>
  <si>
    <t>CV0137</t>
  </si>
  <si>
    <t>Cordon VIDEO mini DP - DVI-D</t>
  </si>
  <si>
    <t>mini DP 1.2 vers DVI-D en 1,80m</t>
  </si>
  <si>
    <t>Cordon mini DisplayPort 1.2 vers DVI-D en 1,80m</t>
  </si>
  <si>
    <t>Cordon VIDEO HDMI - HDMI</t>
  </si>
  <si>
    <t>HDMI 2.0 M/M 4K - 2,00m</t>
  </si>
  <si>
    <t>Cordon HDMI 2.0 M/M 4K - 2,00m</t>
  </si>
  <si>
    <t>HDMI 2.0 M/M 4K - 3,00m</t>
  </si>
  <si>
    <t>Cordon HDMI 2.0 M/M 4K - 3,00m</t>
  </si>
  <si>
    <t>B087J9V8M8</t>
  </si>
  <si>
    <t>Cordon VIDEO HDMI - VGA</t>
  </si>
  <si>
    <t>HDMI 1.4 M / VGA  (1080P) M - 1.8 m</t>
  </si>
  <si>
    <t>Cordon  HDMI 1.4 M / VGA  (1080P) M - 1.8 m</t>
  </si>
  <si>
    <t>B0C4DB8MLL</t>
  </si>
  <si>
    <t>Cordon VIDEO USB-C - DP</t>
  </si>
  <si>
    <t>USB-C 4.0 - DP 1.4  en 2m</t>
  </si>
  <si>
    <t>Cordon Video USB-C - DP</t>
  </si>
  <si>
    <t>Cordon Video USB-C 4.0 - DP 1.4  en 2m
8K 60Hz 4K 240Hz</t>
  </si>
  <si>
    <t>B08Q3KHW24</t>
  </si>
  <si>
    <t>Cordon VIDEO USB-C - USB-C</t>
  </si>
  <si>
    <t>USB-C 4.0 - USB-C 4.0 en 2m</t>
  </si>
  <si>
    <t>Cordon USB-C 4.0 - USB-C 4.0 en 2m</t>
  </si>
  <si>
    <t>Cordon Video USB-C 4.0 - USB-C 4.0 en 2m
Transfert de données 40Gbps/ Vidéo 8K@60Hz / Super Fast Charge 100W</t>
  </si>
  <si>
    <t>B00HNF0KF0</t>
  </si>
  <si>
    <t>Adaptateur</t>
  </si>
  <si>
    <t>Adaptateur  Mini DP 1.4 M - DP F 4K</t>
  </si>
  <si>
    <t>B07ZNH35M5</t>
  </si>
  <si>
    <t>Adaptateur  Mini DP 1.4 M - HDMI F 4K</t>
  </si>
  <si>
    <t>4X90S91830</t>
  </si>
  <si>
    <t xml:space="preserve">Adaptateur </t>
  </si>
  <si>
    <t>Adaptateur  USB 3.0 - RJ45</t>
  </si>
  <si>
    <t>Adaptateur réseau - USB 3.0 - Gigabit Ethernet</t>
  </si>
  <si>
    <t>4X90S91831</t>
  </si>
  <si>
    <t>Adaptateur  USB-C  - RJ45</t>
  </si>
  <si>
    <t>Adaptateur réseau - USB-C - Gigabit Ethernet</t>
  </si>
  <si>
    <t>SNOMM900</t>
  </si>
  <si>
    <t>BORNE MULTICELL</t>
  </si>
  <si>
    <t>SNOM M900</t>
  </si>
  <si>
    <t>SNOM</t>
  </si>
  <si>
    <t>Borne DECT SIP multicell M900 PoE Indoor</t>
  </si>
  <si>
    <t>3 ans retour frs</t>
  </si>
  <si>
    <t>SNOMM400</t>
  </si>
  <si>
    <t>BORNE DOUBLECELL</t>
  </si>
  <si>
    <t>SNOM M400</t>
  </si>
  <si>
    <t>Borne DECT SIP Double Cell M400 PoE Indoor</t>
  </si>
  <si>
    <t>Jusqu'à 20 combinés par base / 40 en double cellule
Jusqu'à 6 répéteurs par base / 12 en double cellule
Jusqu'à 10 appels simultanés par borne / 20 en double cellule</t>
  </si>
  <si>
    <t>Oui
non incuse</t>
  </si>
  <si>
    <t>SNOMM6</t>
  </si>
  <si>
    <t>REPETEUR DECT</t>
  </si>
  <si>
    <t>SNOM PRO M6</t>
  </si>
  <si>
    <t>SNOM REPETEUR DECT PRO M6</t>
  </si>
  <si>
    <t>PoE Indoor
Antennes: 2 x internes omnidirectionnelles
Portée:  Intérieur: 50 m</t>
  </si>
  <si>
    <t>Appels simultanés:
2 appels à large bande en simultané
5 appels à bande étroite en simultané
Possibilité de brancher jusqu'à 6 répéteurs en série</t>
  </si>
  <si>
    <t>Oui
 incuse</t>
  </si>
  <si>
    <t>SNOMM325</t>
  </si>
  <si>
    <t>BORNE MONOCELL</t>
  </si>
  <si>
    <t>SNOM M300 + M25</t>
  </si>
  <si>
    <t>Pack comprenant une borne DECT M300 et un téléphone DECT M25</t>
  </si>
  <si>
    <t>3 ans retour frs
Les batteries des DECT Snom  6 mois.</t>
  </si>
  <si>
    <t>RAS-PI-4-4GOKITV2</t>
  </si>
  <si>
    <t>SBC</t>
  </si>
  <si>
    <t>Raspberry PI4 4GB - SD32G</t>
  </si>
  <si>
    <t xml:space="preserve">Raspberry </t>
  </si>
  <si>
    <t>Kit Raspberry PI4 4GB + alim + boitier + SD32GB</t>
  </si>
  <si>
    <t>SNOMM70</t>
  </si>
  <si>
    <t>DECT</t>
  </si>
  <si>
    <t>SNOM M70</t>
  </si>
  <si>
    <t>Téléphone DECT M70</t>
  </si>
  <si>
    <t>Supporte des chutes allant jusqu'à 2 mètre
Compatible prothèse auditive (HAC)</t>
  </si>
  <si>
    <t>SNOMM25</t>
  </si>
  <si>
    <t>SNOM M25</t>
  </si>
  <si>
    <t>Téléphone DECT M25</t>
  </si>
  <si>
    <t>SNOMM30</t>
  </si>
  <si>
    <t>SNOM M30</t>
  </si>
  <si>
    <t>Téléphone DECT M30</t>
  </si>
  <si>
    <t>YL-T54W</t>
  </si>
  <si>
    <t>TELEPHONE BIBLOC</t>
  </si>
  <si>
    <t>Yealink T54W </t>
  </si>
  <si>
    <t>YEALINK</t>
  </si>
  <si>
    <t>Téléphone T54W PoE Wifi Bluetooth 16SIP couleur 4"</t>
  </si>
  <si>
    <t>YL-T57W</t>
  </si>
  <si>
    <t>Yealink T57W </t>
  </si>
  <si>
    <t>Téléphone T57W PoE Wifi Bluetooth 16SIP couleur 7"</t>
  </si>
  <si>
    <t>YL-T58W</t>
  </si>
  <si>
    <t>Yealink T58W </t>
  </si>
  <si>
    <t>Téléphone T58W PoE Wifi Bluetooth 16SIP couleur 7" Android 9</t>
  </si>
  <si>
    <t>YL-WH62DT</t>
  </si>
  <si>
    <t>CASQUE TELEPHONIE
ss fil</t>
  </si>
  <si>
    <t xml:space="preserve"> Yealink binaural WH62 UC</t>
  </si>
  <si>
    <t xml:space="preserve"> Yealink SANS FIL binaural WH62 UC avec BASE</t>
  </si>
  <si>
    <t>2 ans retour frs</t>
  </si>
  <si>
    <t>YL-WH62T</t>
  </si>
  <si>
    <t xml:space="preserve"> Yealink monaural WH62 UC</t>
  </si>
  <si>
    <t xml:space="preserve"> Yealink SANS FIL monaural WH62 UC avec BASE</t>
  </si>
  <si>
    <t>YL-WH64DT</t>
  </si>
  <si>
    <t xml:space="preserve"> Yealink binaural WH64 UC</t>
  </si>
  <si>
    <t xml:space="preserve"> Yealink SANS FIL monaural WH64 UC avec BASE</t>
  </si>
  <si>
    <t>Le WH64 DECT binaural, casque sans fils avec base connectable et fonctions de communications avancées. La base de charge intègre la technologie DECT et est connectée sur le PC ou le téléphone. Utilisable aussi en mode Bluetooth.</t>
  </si>
  <si>
    <t>USB-A et  USB-C - Bluetooth</t>
  </si>
  <si>
    <t>YL-WH64T</t>
  </si>
  <si>
    <t xml:space="preserve"> Yealink monaural WH64 UC</t>
  </si>
  <si>
    <t>Le WH64 DECT monaural, casque sans fils avec base connectable et fonctions de communications avancées. La base de charge intègre la technologie DECT et est connectée sur le PC ou le téléphone. Utilisable aussi en mode Bluetooth.</t>
  </si>
  <si>
    <t>YL-UH37DT</t>
  </si>
  <si>
    <t>CASQUE TELEPHONIE
filaire</t>
  </si>
  <si>
    <t>Yealink binaural UH37 PRO UC</t>
  </si>
  <si>
    <t xml:space="preserve"> Yealink FILAIRE binaural UH37 PRO UC</t>
  </si>
  <si>
    <t>USB-A et  USB-C</t>
  </si>
  <si>
    <t>YL-UH37TAC</t>
  </si>
  <si>
    <t xml:space="preserve"> Yealink monaural UH37 PRO UC</t>
  </si>
  <si>
    <t xml:space="preserve"> Yealink FILAIRE monaural UH37 PRO UC</t>
  </si>
  <si>
    <t>EP1001173</t>
  </si>
  <si>
    <t>EPOS  binaural Impact 1061T UC&amp;Teams + support</t>
  </si>
  <si>
    <t>EPOS</t>
  </si>
  <si>
    <t>EPOS  SANS FIL binaural
Impact 1061T UC&amp;Teams + support</t>
  </si>
  <si>
    <t>Bluetooth et  USB-C</t>
  </si>
  <si>
    <t>EP1001137</t>
  </si>
  <si>
    <t>EPOS monaural  Impact 1030T UC&amp;Teams sans support</t>
  </si>
  <si>
    <t>EPOS  SANS FIL monaural  Impact 1030T UC&amp;Teams sans support</t>
  </si>
  <si>
    <t>EP1001139</t>
  </si>
  <si>
    <t>EPOS Base de charge sans contact USB C pour impact 1000</t>
  </si>
  <si>
    <t>EPOS  Base 
pour impact 1000</t>
  </si>
  <si>
    <t>USB-C</t>
  </si>
  <si>
    <t>hg</t>
  </si>
  <si>
    <t>EPOS binaural ADAPT 160T USB II</t>
  </si>
  <si>
    <t xml:space="preserve">USB-A </t>
  </si>
  <si>
    <t>1 an retour frs</t>
  </si>
  <si>
    <t>EPOS IMPACT 430 - monaural</t>
  </si>
  <si>
    <t>réduction de bruit,</t>
  </si>
  <si>
    <t>Adaptateur USB-C vers USB-A</t>
  </si>
  <si>
    <t xml:space="preserve"> EPOS ADAPT 460 binaural</t>
  </si>
  <si>
    <t>ecran 242S9JML</t>
  </si>
  <si>
    <t>onduleur</t>
  </si>
  <si>
    <r>
      <t>Afin de déterminer si l'</t>
    </r>
    <r>
      <rPr>
        <b/>
        <sz val="11"/>
        <color rgb="FF444444"/>
        <rFont val="Arial"/>
        <family val="2"/>
      </rPr>
      <t>onduleur</t>
    </r>
    <r>
      <rPr>
        <sz val="11"/>
        <color rgb="FF444444"/>
        <rFont val="Arial"/>
        <family val="2"/>
      </rPr>
      <t> que vous allez choisir est adapté à vos équipements à protéger, il est important de définir la consommation globale des équipements. La consommation de ces derniers est en général indiquée sur leur étiquette. La puissance électrique est donnée en Watt (W) ou en voltampère (VA). Parfois, vous n'aurez que l'indication du courant consommé en ampère (A). Si vous avez l'indication en A (Amp), vous obtenez le résultat en Va en multipliant ce chiffre par 230V (en monophasé). Si vous avez l'indication en W (Watt), vous obtenez le résultat en Va en divisant ce chiffre par 0,7. Si vous voulez tenir compte d'éventuelles évolutions futures, appliquez une marge supplémentaire de 20-30%</t>
    </r>
  </si>
  <si>
    <r>
      <t>Un </t>
    </r>
    <r>
      <rPr>
        <b/>
        <sz val="11"/>
        <color rgb="FF444444"/>
        <rFont val="Arial"/>
        <family val="2"/>
      </rPr>
      <t>onduleur</t>
    </r>
    <r>
      <rPr>
        <sz val="11"/>
        <color rgb="FF444444"/>
        <rFont val="Arial"/>
        <family val="2"/>
      </rPr>
      <t> est toujours équipé d’une batterie. En standard, son autonomie varie de 10 à 30 minutes. C’est le temps suffisant pour en cas de coupure secteur, sauvegarder et fermer proprement la plupart des systèmes informatique</t>
    </r>
  </si>
  <si>
    <t>WIN10PRO</t>
  </si>
  <si>
    <t>Microsoft Windows 10 PRO</t>
  </si>
  <si>
    <t>WIN11PRO</t>
  </si>
  <si>
    <t xml:space="preserve">Microsoft Windows 11 PROFESSIONNELLE </t>
  </si>
  <si>
    <t>winserver2019</t>
  </si>
  <si>
    <t>Microsoft Windows Server 2019 STD</t>
  </si>
  <si>
    <t>winserver2022</t>
  </si>
  <si>
    <t>Microsoft Windows Server 2022 STD 16 core</t>
  </si>
  <si>
    <t>winserver2022datacenter</t>
  </si>
  <si>
    <t>Microsoft Windows Server 2022 Datacenter 16 core</t>
  </si>
  <si>
    <t>winserver2025</t>
  </si>
  <si>
    <t>Microsoft Windows Server 2025 STD 16 core</t>
  </si>
  <si>
    <t>winserver2025dataserver</t>
  </si>
  <si>
    <t>Microsoft Windows Server 2025Datacenter 16 core</t>
  </si>
  <si>
    <t>MSOFFICE2019std</t>
  </si>
  <si>
    <t>OFFICE</t>
  </si>
  <si>
    <t>Microsoft Office 2021 Pro PC</t>
  </si>
  <si>
    <t>Word - Excel  - Powerpoint - outlook - OneNote - Publisher - Access - Teams</t>
  </si>
  <si>
    <t>MSOFFICE2024std</t>
  </si>
  <si>
    <t>Microsoft Office 2024 Pro PC</t>
  </si>
  <si>
    <t>Word - Excel  - Powerpoint - outlook - OneNote  - Access - Teams</t>
  </si>
  <si>
    <t>MSOFFICEMAC21</t>
  </si>
  <si>
    <t>Microsoft Office 2021 Famille et Petite Entreprise MAC</t>
  </si>
  <si>
    <t>Word - Excel  - Powerpoint - outlook - OneNote</t>
  </si>
  <si>
    <t>Compatibilité  macOS 13 (Ventura), macOS 14 (Sonoma) , macOS 15 (Sequoia)</t>
  </si>
  <si>
    <t>LG 27HJ713C-B</t>
  </si>
  <si>
    <t xml:space="preserve">PRIX DE VENTE 
€ht
T1 </t>
  </si>
  <si>
    <t>PRIX DE VENTE 
€ht
T2 -2,5%</t>
  </si>
  <si>
    <t>PRIX DE VENTE 
€ht
T3 -5,0%</t>
  </si>
  <si>
    <t>SANS FIL  rechargeable
droitiers et gauchers
optique - 3 boutons
RECEPTEUR  USB-A
Avec PILE AA</t>
  </si>
  <si>
    <t>PRIX DE VENTE 
€ht
T1</t>
  </si>
  <si>
    <t>0148C001AA</t>
  </si>
  <si>
    <t>AGRAPHES</t>
  </si>
  <si>
    <t>Canon Agrafes-Y1 DXC58XX</t>
  </si>
  <si>
    <t>Canon Staple Cartridge Y1 - Cartouche d'agrafes</t>
  </si>
  <si>
    <t>0 an</t>
  </si>
  <si>
    <t>Dell Inspiron 15 3530 i5-8-512</t>
  </si>
  <si>
    <t>rc78200</t>
  </si>
  <si>
    <t>Dell Pro 24 tout-en-un 65 W</t>
  </si>
  <si>
    <t>Intel Core ULTRA 5</t>
  </si>
  <si>
    <t>NON+A7:W8</t>
  </si>
  <si>
    <t>RC72400</t>
  </si>
  <si>
    <t>Dell Pro Micro</t>
  </si>
  <si>
    <t>Dell Pro 24 tout-en-un 65 W
Gen15 Ultra5 - 16 - 512</t>
  </si>
  <si>
    <t>Gen 15
14 cœurs jusqu‘à 5 GHz</t>
  </si>
  <si>
    <t>Dell Pro Micro
Gen14 I7 - 16 -512</t>
  </si>
  <si>
    <t>RC54500</t>
  </si>
  <si>
    <t>RC58900</t>
  </si>
  <si>
    <t>Dell Pro Micro
RYZEN 5 - 16 - 512</t>
  </si>
  <si>
    <t>AMD Ryzen 5</t>
  </si>
  <si>
    <t>8500GE (6 cœurs, jusqu’à 5,0 GHz)</t>
  </si>
  <si>
    <t>AMD</t>
  </si>
  <si>
    <t>RJ45
Media Tek WIFI6 ax 2x2  et Bluetooth</t>
  </si>
  <si>
    <t>Dell Pro Micro
Gen14 I5 - 16 -512</t>
  </si>
  <si>
    <t>Gen 14
14 coeurs, jusqu‘à 4,8 GHz</t>
  </si>
  <si>
    <t>Gen 14
20 coeurs,  jusqu‘à 5 GHz</t>
  </si>
  <si>
    <t>100
(Abonnement)</t>
  </si>
  <si>
    <t>90
(Abonnement)</t>
  </si>
  <si>
    <t>80
(Abonnement)</t>
  </si>
  <si>
    <r>
      <t xml:space="preserve">USB 3.2 Gen 1 - 
Type C
</t>
    </r>
    <r>
      <rPr>
        <b/>
        <sz val="11"/>
        <color rgb="FFFF0000"/>
        <rFont val="Aptos Narrow"/>
        <family val="2"/>
        <scheme val="minor"/>
      </rPr>
      <t xml:space="preserve">IMPORTANT AJOUT obligatoire ==&gt; LK1001CEU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</si>
</sst>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 #,##0.00\ &quot;€&quot;_-;\-* #,##0.00\ &quot;€&quot;_-;_-* &quot;-&quot;??\ &quot;€&quot;_-;_-@_-"/>
    <numFmt numFmtId="164" formatCode="_-* #,##0.00\ [$€-40C]_-;\-* #,##0.00\ [$€-40C]_-;_-* &quot;-&quot;??\ [$€-40C]_-;_-@_-"/>
    <numFmt numFmtId="165" formatCode="_-* #,##0.000\ &quot;€&quot;_-;\-* #,##0.000\ &quot;€&quot;_-;_-* &quot;-&quot;??\ &quot;€&quot;_-;_-@_-"/>
    <numFmt numFmtId="166" formatCode="_-* #,##0\ &quot;€&quot;_-;\-* #,##0\ &quot;€&quot;_-;_-* &quot;-&quot;??\ &quot;€&quot;_-;_-@_-"/>
  </numFmts>
  <fonts count="18" x14ac:knownFonts="1">
    <font>
      <sz val="11"/>
      <color theme="1"/>
      <name val="Aptos Narrow"/>
      <family val="2"/>
      <scheme val="minor"/>
    </font>
    <font>
      <sz val="11"/>
      <color theme="1"/>
      <name val="Aptos Narrow"/>
      <family val="2"/>
      <scheme val="minor"/>
    </font>
    <font>
      <b/>
      <sz val="11"/>
      <color theme="0"/>
      <name val="Aptos Narrow"/>
      <family val="2"/>
      <scheme val="minor"/>
    </font>
    <font>
      <b/>
      <sz val="11"/>
      <color theme="1"/>
      <name val="Aptos Narrow"/>
      <family val="2"/>
      <scheme val="minor"/>
    </font>
    <font>
      <sz val="11"/>
      <color theme="0"/>
      <name val="Aptos Narrow"/>
      <family val="2"/>
      <scheme val="minor"/>
    </font>
    <font>
      <sz val="11"/>
      <color rgb="FF262626"/>
      <name val="Arial"/>
      <family val="2"/>
    </font>
    <font>
      <sz val="10"/>
      <color theme="1"/>
      <name val="Arial"/>
      <family val="2"/>
    </font>
    <font>
      <sz val="11"/>
      <color theme="1"/>
      <name val="Arial"/>
      <family val="2"/>
    </font>
    <font>
      <sz val="10"/>
      <color theme="1"/>
      <name val="Roboto"/>
    </font>
    <font>
      <sz val="8"/>
      <name val="Aptos Narrow"/>
      <family val="2"/>
      <scheme val="minor"/>
    </font>
    <font>
      <b/>
      <sz val="11"/>
      <color rgb="FFFF0000"/>
      <name val="Aptos Narrow"/>
      <family val="2"/>
      <scheme val="minor"/>
    </font>
    <font>
      <strike/>
      <sz val="11"/>
      <color theme="1"/>
      <name val="Aptos Narrow"/>
      <family val="2"/>
      <scheme val="minor"/>
    </font>
    <font>
      <strike/>
      <sz val="10"/>
      <color theme="1"/>
      <name val="Roboto"/>
    </font>
    <font>
      <strike/>
      <sz val="11"/>
      <color theme="1"/>
      <name val="Arial"/>
      <family val="2"/>
    </font>
    <font>
      <strike/>
      <sz val="10"/>
      <color theme="1"/>
      <name val="Arial"/>
      <family val="2"/>
    </font>
    <font>
      <sz val="11"/>
      <color rgb="FF444444"/>
      <name val="Arial"/>
      <family val="2"/>
    </font>
    <font>
      <b/>
      <sz val="11"/>
      <color rgb="FF444444"/>
      <name val="Arial"/>
      <family val="2"/>
    </font>
    <font>
      <b/>
      <sz val="9"/>
      <color rgb="FF4A4C4C"/>
      <name val="Arial"/>
      <family val="2"/>
    </font>
  </fonts>
  <fills count="13">
    <fill>
      <patternFill patternType="none"/>
    </fill>
    <fill>
      <patternFill patternType="gray125"/>
    </fill>
    <fill>
      <patternFill patternType="solid">
        <fgColor theme="9" tint="0.59999389629810485"/>
        <bgColor indexed="64"/>
      </patternFill>
    </fill>
    <fill>
      <patternFill patternType="solid">
        <fgColor rgb="FFFFC000"/>
        <bgColor indexed="64"/>
      </patternFill>
    </fill>
    <fill>
      <patternFill patternType="solid">
        <fgColor rgb="FFFFFF00"/>
        <bgColor indexed="64"/>
      </patternFill>
    </fill>
    <fill>
      <patternFill patternType="solid">
        <fgColor theme="2" tint="-9.9978637043366805E-2"/>
        <bgColor indexed="64"/>
      </patternFill>
    </fill>
    <fill>
      <patternFill patternType="solid">
        <fgColor theme="4"/>
        <bgColor theme="4"/>
      </patternFill>
    </fill>
    <fill>
      <patternFill patternType="solid">
        <fgColor rgb="FFFFFFFF"/>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theme="0" tint="-0.14999847407452621"/>
        <bgColor indexed="64"/>
      </patternFill>
    </fill>
    <fill>
      <patternFill patternType="solid">
        <fgColor theme="7" tint="0.79998168889431442"/>
        <bgColor indexed="64"/>
      </patternFill>
    </fill>
    <fill>
      <patternFill patternType="solid">
        <fgColor theme="8" tint="0.79998168889431442"/>
        <bgColor indexed="64"/>
      </patternFill>
    </fill>
  </fills>
  <borders count="3">
    <border>
      <left/>
      <right/>
      <top/>
      <bottom/>
      <diagonal/>
    </border>
    <border>
      <left/>
      <right/>
      <top style="thin">
        <color theme="4" tint="0.39997558519241921"/>
      </top>
      <bottom style="thin">
        <color theme="4" tint="0.39997558519241921"/>
      </bottom>
      <diagonal/>
    </border>
    <border>
      <left style="thin">
        <color indexed="64"/>
      </left>
      <right style="thin">
        <color indexed="64"/>
      </right>
      <top style="thin">
        <color indexed="64"/>
      </top>
      <bottom style="thin">
        <color indexed="64"/>
      </bottom>
      <diagonal/>
    </border>
  </borders>
  <cellStyleXfs count="4">
    <xf numFmtId="0" fontId="0" fillId="0" borderId="0"/>
    <xf numFmtId="44" fontId="1" fillId="0" borderId="0" applyFont="0" applyFill="0" applyBorder="0" applyAlignment="0" applyProtection="0"/>
    <xf numFmtId="9" fontId="1" fillId="0" borderId="0" applyFont="0" applyFill="0" applyBorder="0" applyAlignment="0" applyProtection="0"/>
    <xf numFmtId="0" fontId="1" fillId="0" borderId="0" applyProtection="0"/>
  </cellStyleXfs>
  <cellXfs count="66">
    <xf numFmtId="0" fontId="0" fillId="0" borderId="0" xfId="0"/>
    <xf numFmtId="10" fontId="0" fillId="0" borderId="0" xfId="2" applyNumberFormat="1" applyFont="1" applyAlignment="1">
      <alignment horizontal="left" indent="1"/>
    </xf>
    <xf numFmtId="44" fontId="0" fillId="0" borderId="0" xfId="1" applyFont="1"/>
    <xf numFmtId="0" fontId="0" fillId="0" borderId="0" xfId="0" applyAlignment="1">
      <alignment wrapText="1"/>
    </xf>
    <xf numFmtId="44" fontId="0" fillId="0" borderId="0" xfId="1" applyFont="1" applyAlignment="1">
      <alignment wrapText="1"/>
    </xf>
    <xf numFmtId="0" fontId="5" fillId="0" borderId="0" xfId="0" applyFont="1"/>
    <xf numFmtId="0" fontId="0" fillId="2" borderId="0" xfId="0" applyFill="1" applyAlignment="1">
      <alignment wrapText="1"/>
    </xf>
    <xf numFmtId="0" fontId="0" fillId="3" borderId="0" xfId="0" applyFill="1" applyAlignment="1">
      <alignment wrapText="1"/>
    </xf>
    <xf numFmtId="0" fontId="0" fillId="4" borderId="0" xfId="0" applyFill="1" applyAlignment="1">
      <alignment wrapText="1"/>
    </xf>
    <xf numFmtId="0" fontId="0" fillId="5" borderId="0" xfId="0" applyFill="1" applyAlignment="1">
      <alignment wrapText="1"/>
    </xf>
    <xf numFmtId="46" fontId="0" fillId="0" borderId="0" xfId="0" quotePrefix="1" applyNumberFormat="1"/>
    <xf numFmtId="0" fontId="0" fillId="0" borderId="0" xfId="0" quotePrefix="1"/>
    <xf numFmtId="0" fontId="0" fillId="0" borderId="0" xfId="0" applyAlignment="1">
      <alignment horizontal="center"/>
    </xf>
    <xf numFmtId="0" fontId="0" fillId="0" borderId="0" xfId="0" applyAlignment="1">
      <alignment vertical="center"/>
    </xf>
    <xf numFmtId="164" fontId="2" fillId="6" borderId="1" xfId="0" applyNumberFormat="1" applyFont="1" applyFill="1" applyBorder="1" applyAlignment="1">
      <alignment wrapText="1"/>
    </xf>
    <xf numFmtId="10" fontId="4" fillId="0" borderId="0" xfId="0" applyNumberFormat="1" applyFont="1"/>
    <xf numFmtId="0" fontId="5" fillId="0" borderId="0" xfId="0" applyFont="1" applyAlignment="1">
      <alignment wrapText="1"/>
    </xf>
    <xf numFmtId="0" fontId="5" fillId="7" borderId="0" xfId="0" applyFont="1" applyFill="1" applyAlignment="1">
      <alignment vertical="center" wrapText="1"/>
    </xf>
    <xf numFmtId="0" fontId="6" fillId="0" borderId="0" xfId="0" applyFont="1"/>
    <xf numFmtId="0" fontId="7" fillId="0" borderId="0" xfId="0" applyFont="1"/>
    <xf numFmtId="0" fontId="8" fillId="0" borderId="0" xfId="0" applyFont="1"/>
    <xf numFmtId="0" fontId="0" fillId="0" borderId="0" xfId="0" applyAlignment="1">
      <alignment horizontal="left"/>
    </xf>
    <xf numFmtId="0" fontId="0" fillId="0" borderId="0" xfId="0" applyAlignment="1">
      <alignment horizontal="left" wrapText="1"/>
    </xf>
    <xf numFmtId="0" fontId="0" fillId="0" borderId="0" xfId="0" applyAlignment="1">
      <alignment horizontal="center" wrapText="1"/>
    </xf>
    <xf numFmtId="10" fontId="4" fillId="0" borderId="0" xfId="2" applyNumberFormat="1" applyFont="1" applyAlignment="1">
      <alignment horizontal="left" indent="1"/>
    </xf>
    <xf numFmtId="0" fontId="7" fillId="0" borderId="0" xfId="0" applyFont="1" applyAlignment="1">
      <alignment wrapText="1"/>
    </xf>
    <xf numFmtId="44" fontId="0" fillId="0" borderId="0" xfId="1" applyFont="1" applyAlignment="1">
      <alignment horizontal="right"/>
    </xf>
    <xf numFmtId="46" fontId="0" fillId="0" borderId="0" xfId="0" applyNumberFormat="1"/>
    <xf numFmtId="0" fontId="0" fillId="8" borderId="0" xfId="0" applyFill="1"/>
    <xf numFmtId="0" fontId="0" fillId="9" borderId="0" xfId="0" applyFill="1"/>
    <xf numFmtId="0" fontId="0" fillId="0" borderId="0" xfId="0" applyAlignment="1">
      <alignment horizontal="center" textRotation="45"/>
    </xf>
    <xf numFmtId="44" fontId="0" fillId="0" borderId="0" xfId="1" applyFont="1" applyAlignment="1">
      <alignment horizontal="center" wrapText="1"/>
    </xf>
    <xf numFmtId="0" fontId="0" fillId="10" borderId="0" xfId="0" applyFill="1"/>
    <xf numFmtId="0" fontId="11" fillId="0" borderId="0" xfId="0" applyFont="1" applyAlignment="1">
      <alignment wrapText="1"/>
    </xf>
    <xf numFmtId="0" fontId="12" fillId="0" borderId="0" xfId="0" applyFont="1"/>
    <xf numFmtId="0" fontId="11" fillId="0" borderId="0" xfId="0" applyFont="1" applyAlignment="1">
      <alignment horizontal="center"/>
    </xf>
    <xf numFmtId="0" fontId="13" fillId="0" borderId="0" xfId="0" applyFont="1"/>
    <xf numFmtId="0" fontId="11" fillId="0" borderId="0" xfId="0" applyFont="1"/>
    <xf numFmtId="0" fontId="13" fillId="0" borderId="0" xfId="0" applyFont="1" applyAlignment="1">
      <alignment wrapText="1"/>
    </xf>
    <xf numFmtId="0" fontId="14" fillId="0" borderId="0" xfId="0" applyFont="1"/>
    <xf numFmtId="0" fontId="0" fillId="0" borderId="0" xfId="0" applyAlignment="1">
      <alignment horizontal="center" vertical="center"/>
    </xf>
    <xf numFmtId="0" fontId="15" fillId="0" borderId="0" xfId="0" applyFont="1" applyAlignment="1">
      <alignment wrapText="1"/>
    </xf>
    <xf numFmtId="44" fontId="0" fillId="11" borderId="0" xfId="1" applyFont="1" applyFill="1"/>
    <xf numFmtId="44" fontId="0" fillId="0" borderId="0" xfId="1" applyFont="1" applyAlignment="1">
      <alignment horizontal="left"/>
    </xf>
    <xf numFmtId="44" fontId="0" fillId="0" borderId="0" xfId="1" applyFont="1" applyAlignment="1">
      <alignment horizontal="left" wrapText="1"/>
    </xf>
    <xf numFmtId="44" fontId="0" fillId="11" borderId="0" xfId="1" applyFont="1" applyFill="1" applyAlignment="1">
      <alignment wrapText="1"/>
    </xf>
    <xf numFmtId="44" fontId="0" fillId="0" borderId="0" xfId="1" applyFont="1" applyFill="1"/>
    <xf numFmtId="165" fontId="0" fillId="11" borderId="0" xfId="1" applyNumberFormat="1" applyFont="1" applyFill="1"/>
    <xf numFmtId="9" fontId="0" fillId="0" borderId="0" xfId="2" applyFont="1"/>
    <xf numFmtId="44" fontId="0" fillId="0" borderId="0" xfId="2" applyNumberFormat="1" applyFont="1"/>
    <xf numFmtId="9" fontId="0" fillId="0" borderId="0" xfId="2" applyFont="1" applyAlignment="1">
      <alignment wrapText="1"/>
    </xf>
    <xf numFmtId="0" fontId="0" fillId="11" borderId="0" xfId="0" applyFill="1"/>
    <xf numFmtId="44" fontId="11" fillId="0" borderId="0" xfId="1" applyFont="1" applyAlignment="1">
      <alignment wrapText="1"/>
    </xf>
    <xf numFmtId="166" fontId="0" fillId="0" borderId="0" xfId="1" applyNumberFormat="1" applyFont="1" applyFill="1" applyAlignment="1">
      <alignment horizontal="right"/>
    </xf>
    <xf numFmtId="166" fontId="0" fillId="0" borderId="0" xfId="1" applyNumberFormat="1" applyFont="1" applyAlignment="1">
      <alignment horizontal="center" wrapText="1"/>
    </xf>
    <xf numFmtId="166" fontId="0" fillId="0" borderId="0" xfId="1" applyNumberFormat="1" applyFont="1"/>
    <xf numFmtId="166" fontId="0" fillId="0" borderId="0" xfId="1" applyNumberFormat="1" applyFont="1" applyAlignment="1">
      <alignment wrapText="1"/>
    </xf>
    <xf numFmtId="166" fontId="0" fillId="0" borderId="0" xfId="1" applyNumberFormat="1" applyFont="1" applyAlignment="1">
      <alignment horizontal="right"/>
    </xf>
    <xf numFmtId="166" fontId="0" fillId="0" borderId="0" xfId="0" applyNumberFormat="1"/>
    <xf numFmtId="166" fontId="0" fillId="11" borderId="0" xfId="1" applyNumberFormat="1" applyFont="1" applyFill="1" applyAlignment="1">
      <alignment horizontal="right"/>
    </xf>
    <xf numFmtId="166" fontId="0" fillId="11" borderId="0" xfId="1" applyNumberFormat="1" applyFont="1" applyFill="1"/>
    <xf numFmtId="0" fontId="17" fillId="0" borderId="0" xfId="0" applyFont="1"/>
    <xf numFmtId="166" fontId="0" fillId="12" borderId="2" xfId="1" applyNumberFormat="1" applyFont="1" applyFill="1" applyBorder="1" applyAlignment="1">
      <alignment horizontal="right"/>
    </xf>
    <xf numFmtId="166" fontId="11" fillId="12" borderId="2" xfId="1" applyNumberFormat="1" applyFont="1" applyFill="1" applyBorder="1" applyAlignment="1">
      <alignment horizontal="right"/>
    </xf>
    <xf numFmtId="0" fontId="0" fillId="0" borderId="0" xfId="0" applyAlignment="1">
      <alignment horizontal="right"/>
    </xf>
    <xf numFmtId="1" fontId="0" fillId="0" borderId="0" xfId="0" applyNumberFormat="1"/>
  </cellXfs>
  <cellStyles count="4">
    <cellStyle name="Monétaire" xfId="1" builtinId="4"/>
    <cellStyle name="Normal" xfId="0" builtinId="0"/>
    <cellStyle name="Pourcentage" xfId="2" builtinId="5"/>
    <cellStyle name="Style 1" xfId="3" xr:uid="{88F16266-581C-49A4-8F7E-26960F47BFC8}"/>
  </cellStyles>
  <dxfs count="0"/>
  <tableStyles count="1" defaultTableStyle="TableStyleMedium2" defaultPivotStyle="PivotStyleLight16">
    <tableStyle name="Style de tableau 1" pivot="0" count="0" xr9:uid="{AC11FAA6-7429-47FA-8660-76B6D563190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22/10/relationships/richValueRel" Target="richData/richValueRel.xml"/><Relationship Id="rId3" Type="http://schemas.openxmlformats.org/officeDocument/2006/relationships/worksheet" Target="worksheets/sheet3.xml"/><Relationship Id="rId21" Type="http://schemas.microsoft.com/office/2017/06/relationships/rdRichValueTypes" Target="richData/rdRichValueTyp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eetMetadata" Target="metadata.xml"/><Relationship Id="rId25"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sharedStrings" Target="sharedStrings.xml"/><Relationship Id="rId20"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1.xml"/><Relationship Id="rId10" Type="http://schemas.openxmlformats.org/officeDocument/2006/relationships/worksheet" Target="worksheets/sheet10.xml"/><Relationship Id="rId19" Type="http://schemas.microsoft.com/office/2017/06/relationships/rdRichValue" Target="richData/rdrichvalu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 Id="rId22" Type="http://schemas.openxmlformats.org/officeDocument/2006/relationships/calcChain" Target="calcChain.xml"/></Relationships>
</file>

<file path=xl/drawings/drawing1.xml><?xml version="1.0" encoding="utf-8"?>
<xdr:wsDr xmlns:xdr="http://schemas.openxmlformats.org/drawingml/2006/spreadsheetDrawing" xmlns:a="http://schemas.openxmlformats.org/drawingml/2006/main">
  <xdr:twoCellAnchor editAs="oneCell">
    <xdr:from>
      <xdr:col>3</xdr:col>
      <xdr:colOff>0</xdr:colOff>
      <xdr:row>22</xdr:row>
      <xdr:rowOff>0</xdr:rowOff>
    </xdr:from>
    <xdr:to>
      <xdr:col>3</xdr:col>
      <xdr:colOff>295275</xdr:colOff>
      <xdr:row>27</xdr:row>
      <xdr:rowOff>95250</xdr:rowOff>
    </xdr:to>
    <xdr:sp macro="" textlink="">
      <xdr:nvSpPr>
        <xdr:cNvPr id="2" name="AutoShape 2" descr="Micro USB LFH3500">
          <a:extLst>
            <a:ext uri="{FF2B5EF4-FFF2-40B4-BE49-F238E27FC236}">
              <a16:creationId xmlns:a16="http://schemas.microsoft.com/office/drawing/2014/main" id="{19725C3F-170A-4803-8D0B-B8471CB95EB4}"/>
            </a:ext>
          </a:extLst>
        </xdr:cNvPr>
        <xdr:cNvSpPr>
          <a:spLocks noChangeAspect="1" noChangeArrowheads="1"/>
        </xdr:cNvSpPr>
      </xdr:nvSpPr>
      <xdr:spPr bwMode="auto">
        <a:xfrm>
          <a:off x="2724150" y="9039225"/>
          <a:ext cx="295275" cy="104775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richData/_rels/richValueRel.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eg"/><Relationship Id="rId42" Type="http://schemas.openxmlformats.org/officeDocument/2006/relationships/image" Target="../media/image42.jpeg"/><Relationship Id="rId63" Type="http://schemas.openxmlformats.org/officeDocument/2006/relationships/image" Target="../media/image63.jpeg"/><Relationship Id="rId84" Type="http://schemas.openxmlformats.org/officeDocument/2006/relationships/image" Target="../media/image84.jpeg"/><Relationship Id="rId138" Type="http://schemas.openxmlformats.org/officeDocument/2006/relationships/image" Target="../media/image138.png"/><Relationship Id="rId159" Type="http://schemas.openxmlformats.org/officeDocument/2006/relationships/image" Target="../media/image159.jpeg"/><Relationship Id="rId170" Type="http://schemas.openxmlformats.org/officeDocument/2006/relationships/image" Target="../media/image170.jpeg"/><Relationship Id="rId191" Type="http://schemas.openxmlformats.org/officeDocument/2006/relationships/image" Target="../media/image191.png"/><Relationship Id="rId205" Type="http://schemas.openxmlformats.org/officeDocument/2006/relationships/image" Target="../media/image205.jpeg"/><Relationship Id="rId226" Type="http://schemas.openxmlformats.org/officeDocument/2006/relationships/image" Target="../media/image226.jpeg"/><Relationship Id="rId247" Type="http://schemas.openxmlformats.org/officeDocument/2006/relationships/image" Target="../media/image247.jpeg"/><Relationship Id="rId107" Type="http://schemas.openxmlformats.org/officeDocument/2006/relationships/image" Target="../media/image107.jpeg"/><Relationship Id="rId11" Type="http://schemas.openxmlformats.org/officeDocument/2006/relationships/image" Target="../media/image11.png"/><Relationship Id="rId32" Type="http://schemas.openxmlformats.org/officeDocument/2006/relationships/image" Target="../media/image32.jpeg"/><Relationship Id="rId53" Type="http://schemas.openxmlformats.org/officeDocument/2006/relationships/image" Target="../media/image53.jpeg"/><Relationship Id="rId74" Type="http://schemas.openxmlformats.org/officeDocument/2006/relationships/image" Target="../media/image74.jpeg"/><Relationship Id="rId128" Type="http://schemas.openxmlformats.org/officeDocument/2006/relationships/image" Target="../media/image128.jpeg"/><Relationship Id="rId149" Type="http://schemas.openxmlformats.org/officeDocument/2006/relationships/image" Target="../media/image149.jpeg"/><Relationship Id="rId5" Type="http://schemas.openxmlformats.org/officeDocument/2006/relationships/image" Target="../media/image5.jpeg"/><Relationship Id="rId95" Type="http://schemas.openxmlformats.org/officeDocument/2006/relationships/image" Target="../media/image95.jpeg"/><Relationship Id="rId160" Type="http://schemas.openxmlformats.org/officeDocument/2006/relationships/image" Target="../media/image160.jpeg"/><Relationship Id="rId181" Type="http://schemas.openxmlformats.org/officeDocument/2006/relationships/image" Target="../media/image181.jpeg"/><Relationship Id="rId216" Type="http://schemas.openxmlformats.org/officeDocument/2006/relationships/image" Target="../media/image216.jpeg"/><Relationship Id="rId237" Type="http://schemas.openxmlformats.org/officeDocument/2006/relationships/image" Target="../media/image237.jpeg"/><Relationship Id="rId22" Type="http://schemas.openxmlformats.org/officeDocument/2006/relationships/image" Target="../media/image22.jpeg"/><Relationship Id="rId43" Type="http://schemas.openxmlformats.org/officeDocument/2006/relationships/image" Target="../media/image43.jpeg"/><Relationship Id="rId64" Type="http://schemas.openxmlformats.org/officeDocument/2006/relationships/image" Target="../media/image64.jpeg"/><Relationship Id="rId118" Type="http://schemas.openxmlformats.org/officeDocument/2006/relationships/image" Target="../media/image118.jpeg"/><Relationship Id="rId139" Type="http://schemas.openxmlformats.org/officeDocument/2006/relationships/image" Target="../media/image139.jpeg"/><Relationship Id="rId85" Type="http://schemas.openxmlformats.org/officeDocument/2006/relationships/image" Target="../media/image85.jpeg"/><Relationship Id="rId150" Type="http://schemas.openxmlformats.org/officeDocument/2006/relationships/image" Target="../media/image150.png"/><Relationship Id="rId171" Type="http://schemas.openxmlformats.org/officeDocument/2006/relationships/image" Target="../media/image171.jpeg"/><Relationship Id="rId192" Type="http://schemas.openxmlformats.org/officeDocument/2006/relationships/image" Target="../media/image192.jpeg"/><Relationship Id="rId206" Type="http://schemas.openxmlformats.org/officeDocument/2006/relationships/image" Target="../media/image206.png"/><Relationship Id="rId227" Type="http://schemas.openxmlformats.org/officeDocument/2006/relationships/image" Target="../media/image227.png"/><Relationship Id="rId12" Type="http://schemas.openxmlformats.org/officeDocument/2006/relationships/image" Target="../media/image12.png"/><Relationship Id="rId33" Type="http://schemas.openxmlformats.org/officeDocument/2006/relationships/image" Target="../media/image33.jpeg"/><Relationship Id="rId108" Type="http://schemas.openxmlformats.org/officeDocument/2006/relationships/image" Target="../media/image108.jpeg"/><Relationship Id="rId129" Type="http://schemas.openxmlformats.org/officeDocument/2006/relationships/image" Target="../media/image129.jpeg"/><Relationship Id="rId54" Type="http://schemas.openxmlformats.org/officeDocument/2006/relationships/image" Target="../media/image54.jpeg"/><Relationship Id="rId75" Type="http://schemas.openxmlformats.org/officeDocument/2006/relationships/image" Target="../media/image75.jpeg"/><Relationship Id="rId96" Type="http://schemas.openxmlformats.org/officeDocument/2006/relationships/image" Target="../media/image96.jpeg"/><Relationship Id="rId140" Type="http://schemas.openxmlformats.org/officeDocument/2006/relationships/image" Target="../media/image140.jpeg"/><Relationship Id="rId161" Type="http://schemas.openxmlformats.org/officeDocument/2006/relationships/image" Target="../media/image161.jpeg"/><Relationship Id="rId182" Type="http://schemas.openxmlformats.org/officeDocument/2006/relationships/image" Target="../media/image182.jpeg"/><Relationship Id="rId217" Type="http://schemas.openxmlformats.org/officeDocument/2006/relationships/image" Target="../media/image217.gif"/><Relationship Id="rId6" Type="http://schemas.openxmlformats.org/officeDocument/2006/relationships/image" Target="../media/image6.jpeg"/><Relationship Id="rId238" Type="http://schemas.openxmlformats.org/officeDocument/2006/relationships/image" Target="../media/image238.jpeg"/><Relationship Id="rId23" Type="http://schemas.openxmlformats.org/officeDocument/2006/relationships/image" Target="../media/image23.jpeg"/><Relationship Id="rId119" Type="http://schemas.openxmlformats.org/officeDocument/2006/relationships/image" Target="../media/image119.jpeg"/><Relationship Id="rId44" Type="http://schemas.openxmlformats.org/officeDocument/2006/relationships/image" Target="../media/image44.jpeg"/><Relationship Id="rId65" Type="http://schemas.openxmlformats.org/officeDocument/2006/relationships/image" Target="../media/image65.png"/><Relationship Id="rId86" Type="http://schemas.openxmlformats.org/officeDocument/2006/relationships/image" Target="../media/image86.jpeg"/><Relationship Id="rId130" Type="http://schemas.openxmlformats.org/officeDocument/2006/relationships/image" Target="../media/image130.png"/><Relationship Id="rId151" Type="http://schemas.openxmlformats.org/officeDocument/2006/relationships/image" Target="../media/image151.png"/><Relationship Id="rId172" Type="http://schemas.openxmlformats.org/officeDocument/2006/relationships/image" Target="../media/image172.jpeg"/><Relationship Id="rId193" Type="http://schemas.openxmlformats.org/officeDocument/2006/relationships/image" Target="../media/image193.jpeg"/><Relationship Id="rId207" Type="http://schemas.openxmlformats.org/officeDocument/2006/relationships/image" Target="../media/image207.jpeg"/><Relationship Id="rId228" Type="http://schemas.openxmlformats.org/officeDocument/2006/relationships/image" Target="../media/image228.png"/><Relationship Id="rId13" Type="http://schemas.openxmlformats.org/officeDocument/2006/relationships/image" Target="../media/image13.jpeg"/><Relationship Id="rId109" Type="http://schemas.openxmlformats.org/officeDocument/2006/relationships/image" Target="../media/image109.png"/><Relationship Id="rId34" Type="http://schemas.openxmlformats.org/officeDocument/2006/relationships/image" Target="../media/image34.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20" Type="http://schemas.openxmlformats.org/officeDocument/2006/relationships/image" Target="../media/image120.jpeg"/><Relationship Id="rId141" Type="http://schemas.openxmlformats.org/officeDocument/2006/relationships/image" Target="../media/image141.jpeg"/><Relationship Id="rId7" Type="http://schemas.openxmlformats.org/officeDocument/2006/relationships/image" Target="../media/image7.jpeg"/><Relationship Id="rId162" Type="http://schemas.openxmlformats.org/officeDocument/2006/relationships/image" Target="../media/image162.jpeg"/><Relationship Id="rId183" Type="http://schemas.openxmlformats.org/officeDocument/2006/relationships/image" Target="../media/image183.jpeg"/><Relationship Id="rId218" Type="http://schemas.openxmlformats.org/officeDocument/2006/relationships/image" Target="../media/image218.jpeg"/><Relationship Id="rId239" Type="http://schemas.openxmlformats.org/officeDocument/2006/relationships/image" Target="../media/image239.jpeg"/><Relationship Id="rId24" Type="http://schemas.openxmlformats.org/officeDocument/2006/relationships/image" Target="../media/image24.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jpeg"/><Relationship Id="rId110" Type="http://schemas.openxmlformats.org/officeDocument/2006/relationships/image" Target="../media/image110.jpeg"/><Relationship Id="rId131" Type="http://schemas.openxmlformats.org/officeDocument/2006/relationships/image" Target="../media/image131.png"/><Relationship Id="rId152" Type="http://schemas.openxmlformats.org/officeDocument/2006/relationships/image" Target="../media/image152.jpeg"/><Relationship Id="rId173" Type="http://schemas.openxmlformats.org/officeDocument/2006/relationships/image" Target="../media/image173.jpeg"/><Relationship Id="rId194" Type="http://schemas.openxmlformats.org/officeDocument/2006/relationships/image" Target="../media/image194.jpeg"/><Relationship Id="rId208" Type="http://schemas.openxmlformats.org/officeDocument/2006/relationships/image" Target="../media/image208.png"/><Relationship Id="rId229" Type="http://schemas.openxmlformats.org/officeDocument/2006/relationships/image" Target="../media/image229.jpeg"/><Relationship Id="rId240" Type="http://schemas.openxmlformats.org/officeDocument/2006/relationships/image" Target="../media/image240.png"/><Relationship Id="rId14" Type="http://schemas.openxmlformats.org/officeDocument/2006/relationships/image" Target="../media/image14.jpeg"/><Relationship Id="rId35" Type="http://schemas.openxmlformats.org/officeDocument/2006/relationships/image" Target="../media/image35.pn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8" Type="http://schemas.openxmlformats.org/officeDocument/2006/relationships/image" Target="../media/image8.jpeg"/><Relationship Id="rId98" Type="http://schemas.openxmlformats.org/officeDocument/2006/relationships/image" Target="../media/image98.jpeg"/><Relationship Id="rId121" Type="http://schemas.openxmlformats.org/officeDocument/2006/relationships/image" Target="../media/image121.jpeg"/><Relationship Id="rId142" Type="http://schemas.openxmlformats.org/officeDocument/2006/relationships/image" Target="../media/image142.png"/><Relationship Id="rId163" Type="http://schemas.openxmlformats.org/officeDocument/2006/relationships/image" Target="../media/image163.jpeg"/><Relationship Id="rId184" Type="http://schemas.openxmlformats.org/officeDocument/2006/relationships/image" Target="../media/image184.jpeg"/><Relationship Id="rId219" Type="http://schemas.openxmlformats.org/officeDocument/2006/relationships/image" Target="../media/image219.jpeg"/><Relationship Id="rId230" Type="http://schemas.openxmlformats.org/officeDocument/2006/relationships/image" Target="../media/image230.jpeg"/><Relationship Id="rId25" Type="http://schemas.openxmlformats.org/officeDocument/2006/relationships/image" Target="../media/image25.jpeg"/><Relationship Id="rId46" Type="http://schemas.openxmlformats.org/officeDocument/2006/relationships/image" Target="../media/image46.jpeg"/><Relationship Id="rId67" Type="http://schemas.openxmlformats.org/officeDocument/2006/relationships/image" Target="../media/image67.png"/><Relationship Id="rId88" Type="http://schemas.openxmlformats.org/officeDocument/2006/relationships/image" Target="../media/image88.jpeg"/><Relationship Id="rId111" Type="http://schemas.openxmlformats.org/officeDocument/2006/relationships/image" Target="../media/image111.jpeg"/><Relationship Id="rId132" Type="http://schemas.openxmlformats.org/officeDocument/2006/relationships/image" Target="../media/image132.png"/><Relationship Id="rId153" Type="http://schemas.openxmlformats.org/officeDocument/2006/relationships/image" Target="../media/image153.png"/><Relationship Id="rId174" Type="http://schemas.openxmlformats.org/officeDocument/2006/relationships/image" Target="../media/image174.jpeg"/><Relationship Id="rId195" Type="http://schemas.openxmlformats.org/officeDocument/2006/relationships/image" Target="../media/image195.jpeg"/><Relationship Id="rId209" Type="http://schemas.openxmlformats.org/officeDocument/2006/relationships/image" Target="../media/image209.jpeg"/><Relationship Id="rId220" Type="http://schemas.openxmlformats.org/officeDocument/2006/relationships/image" Target="../media/image220.gif"/><Relationship Id="rId241" Type="http://schemas.openxmlformats.org/officeDocument/2006/relationships/image" Target="../media/image241.pn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57.jpe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jpeg"/><Relationship Id="rId73" Type="http://schemas.openxmlformats.org/officeDocument/2006/relationships/image" Target="../media/image73.jpeg"/><Relationship Id="rId78" Type="http://schemas.openxmlformats.org/officeDocument/2006/relationships/image" Target="../media/image78.jpeg"/><Relationship Id="rId94" Type="http://schemas.openxmlformats.org/officeDocument/2006/relationships/image" Target="../media/image94.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43" Type="http://schemas.openxmlformats.org/officeDocument/2006/relationships/image" Target="../media/image143.png"/><Relationship Id="rId148" Type="http://schemas.openxmlformats.org/officeDocument/2006/relationships/image" Target="../media/image148.png"/><Relationship Id="rId164" Type="http://schemas.openxmlformats.org/officeDocument/2006/relationships/image" Target="../media/image164.jpeg"/><Relationship Id="rId169" Type="http://schemas.openxmlformats.org/officeDocument/2006/relationships/image" Target="../media/image169.jpeg"/><Relationship Id="rId185" Type="http://schemas.openxmlformats.org/officeDocument/2006/relationships/image" Target="../media/image185.jpeg"/><Relationship Id="rId4" Type="http://schemas.openxmlformats.org/officeDocument/2006/relationships/image" Target="../media/image4.jpeg"/><Relationship Id="rId9" Type="http://schemas.openxmlformats.org/officeDocument/2006/relationships/image" Target="../media/image9.jpeg"/><Relationship Id="rId180" Type="http://schemas.openxmlformats.org/officeDocument/2006/relationships/image" Target="../media/image180.jpeg"/><Relationship Id="rId210" Type="http://schemas.openxmlformats.org/officeDocument/2006/relationships/image" Target="../media/image210.jpeg"/><Relationship Id="rId215" Type="http://schemas.openxmlformats.org/officeDocument/2006/relationships/image" Target="../media/image215.png"/><Relationship Id="rId236" Type="http://schemas.openxmlformats.org/officeDocument/2006/relationships/image" Target="../media/image236.jpeg"/><Relationship Id="rId26" Type="http://schemas.openxmlformats.org/officeDocument/2006/relationships/image" Target="../media/image26.jpeg"/><Relationship Id="rId231" Type="http://schemas.openxmlformats.org/officeDocument/2006/relationships/image" Target="../media/image231.jpeg"/><Relationship Id="rId47" Type="http://schemas.openxmlformats.org/officeDocument/2006/relationships/image" Target="../media/image47.jpeg"/><Relationship Id="rId68" Type="http://schemas.openxmlformats.org/officeDocument/2006/relationships/image" Target="../media/image68.pn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 Id="rId154" Type="http://schemas.openxmlformats.org/officeDocument/2006/relationships/image" Target="../media/image154.jpeg"/><Relationship Id="rId175" Type="http://schemas.openxmlformats.org/officeDocument/2006/relationships/image" Target="../media/image175.jpeg"/><Relationship Id="rId196" Type="http://schemas.openxmlformats.org/officeDocument/2006/relationships/image" Target="../media/image196.png"/><Relationship Id="rId200" Type="http://schemas.openxmlformats.org/officeDocument/2006/relationships/image" Target="../media/image200.png"/><Relationship Id="rId16" Type="http://schemas.openxmlformats.org/officeDocument/2006/relationships/image" Target="../media/image16.jpeg"/><Relationship Id="rId221" Type="http://schemas.openxmlformats.org/officeDocument/2006/relationships/image" Target="../media/image221.jpeg"/><Relationship Id="rId242" Type="http://schemas.openxmlformats.org/officeDocument/2006/relationships/image" Target="../media/image242.png"/><Relationship Id="rId37" Type="http://schemas.openxmlformats.org/officeDocument/2006/relationships/image" Target="../media/image37.jpeg"/><Relationship Id="rId58" Type="http://schemas.openxmlformats.org/officeDocument/2006/relationships/image" Target="../media/image58.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44" Type="http://schemas.openxmlformats.org/officeDocument/2006/relationships/image" Target="../media/image144.png"/><Relationship Id="rId90" Type="http://schemas.openxmlformats.org/officeDocument/2006/relationships/image" Target="../media/image90.jpeg"/><Relationship Id="rId165" Type="http://schemas.openxmlformats.org/officeDocument/2006/relationships/image" Target="../media/image165.jpeg"/><Relationship Id="rId186" Type="http://schemas.openxmlformats.org/officeDocument/2006/relationships/image" Target="../media/image186.jpeg"/><Relationship Id="rId211" Type="http://schemas.openxmlformats.org/officeDocument/2006/relationships/image" Target="../media/image211.jpeg"/><Relationship Id="rId232" Type="http://schemas.openxmlformats.org/officeDocument/2006/relationships/image" Target="../media/image232.jpeg"/><Relationship Id="rId27" Type="http://schemas.openxmlformats.org/officeDocument/2006/relationships/image" Target="../media/image27.jpeg"/><Relationship Id="rId48" Type="http://schemas.openxmlformats.org/officeDocument/2006/relationships/image" Target="../media/image48.jpeg"/><Relationship Id="rId69" Type="http://schemas.openxmlformats.org/officeDocument/2006/relationships/image" Target="../media/image69.png"/><Relationship Id="rId113" Type="http://schemas.openxmlformats.org/officeDocument/2006/relationships/image" Target="../media/image113.jpeg"/><Relationship Id="rId134" Type="http://schemas.openxmlformats.org/officeDocument/2006/relationships/image" Target="../media/image134.jpeg"/><Relationship Id="rId80" Type="http://schemas.openxmlformats.org/officeDocument/2006/relationships/image" Target="../media/image80.jpeg"/><Relationship Id="rId155" Type="http://schemas.openxmlformats.org/officeDocument/2006/relationships/image" Target="../media/image155.png"/><Relationship Id="rId176" Type="http://schemas.openxmlformats.org/officeDocument/2006/relationships/image" Target="../media/image176.jpeg"/><Relationship Id="rId197" Type="http://schemas.openxmlformats.org/officeDocument/2006/relationships/image" Target="../media/image197.png"/><Relationship Id="rId201" Type="http://schemas.openxmlformats.org/officeDocument/2006/relationships/image" Target="../media/image201.jpeg"/><Relationship Id="rId222" Type="http://schemas.openxmlformats.org/officeDocument/2006/relationships/image" Target="../media/image222.jpeg"/><Relationship Id="rId243" Type="http://schemas.openxmlformats.org/officeDocument/2006/relationships/image" Target="../media/image243.jpeg"/><Relationship Id="rId17" Type="http://schemas.openxmlformats.org/officeDocument/2006/relationships/image" Target="../media/image17.jpeg"/><Relationship Id="rId38" Type="http://schemas.openxmlformats.org/officeDocument/2006/relationships/image" Target="../media/image38.png"/><Relationship Id="rId59" Type="http://schemas.openxmlformats.org/officeDocument/2006/relationships/image" Target="../media/image59.jpeg"/><Relationship Id="rId103" Type="http://schemas.openxmlformats.org/officeDocument/2006/relationships/image" Target="../media/image103.jpeg"/><Relationship Id="rId124" Type="http://schemas.openxmlformats.org/officeDocument/2006/relationships/image" Target="../media/image124.png"/><Relationship Id="rId70" Type="http://schemas.openxmlformats.org/officeDocument/2006/relationships/image" Target="../media/image70.jpeg"/><Relationship Id="rId91" Type="http://schemas.openxmlformats.org/officeDocument/2006/relationships/image" Target="../media/image91.png"/><Relationship Id="rId145" Type="http://schemas.openxmlformats.org/officeDocument/2006/relationships/image" Target="../media/image145.jpeg"/><Relationship Id="rId166" Type="http://schemas.openxmlformats.org/officeDocument/2006/relationships/image" Target="../media/image166.jpeg"/><Relationship Id="rId187" Type="http://schemas.openxmlformats.org/officeDocument/2006/relationships/image" Target="../media/image187.png"/><Relationship Id="rId1" Type="http://schemas.openxmlformats.org/officeDocument/2006/relationships/image" Target="../media/image1.jpeg"/><Relationship Id="rId212" Type="http://schemas.openxmlformats.org/officeDocument/2006/relationships/image" Target="../media/image212.jpeg"/><Relationship Id="rId233" Type="http://schemas.openxmlformats.org/officeDocument/2006/relationships/image" Target="../media/image233.png"/><Relationship Id="rId28" Type="http://schemas.openxmlformats.org/officeDocument/2006/relationships/image" Target="../media/image28.jpeg"/><Relationship Id="rId49" Type="http://schemas.openxmlformats.org/officeDocument/2006/relationships/image" Target="../media/image49.jpeg"/><Relationship Id="rId114" Type="http://schemas.openxmlformats.org/officeDocument/2006/relationships/image" Target="../media/image114.jpeg"/><Relationship Id="rId60" Type="http://schemas.openxmlformats.org/officeDocument/2006/relationships/image" Target="../media/image60.jpe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jpeg"/><Relationship Id="rId177" Type="http://schemas.openxmlformats.org/officeDocument/2006/relationships/image" Target="../media/image177.jpeg"/><Relationship Id="rId198" Type="http://schemas.openxmlformats.org/officeDocument/2006/relationships/image" Target="../media/image198.jpeg"/><Relationship Id="rId202" Type="http://schemas.openxmlformats.org/officeDocument/2006/relationships/image" Target="../media/image202.png"/><Relationship Id="rId223" Type="http://schemas.openxmlformats.org/officeDocument/2006/relationships/image" Target="../media/image223.jpeg"/><Relationship Id="rId244" Type="http://schemas.openxmlformats.org/officeDocument/2006/relationships/image" Target="../media/image244.png"/><Relationship Id="rId18" Type="http://schemas.openxmlformats.org/officeDocument/2006/relationships/image" Target="../media/image18.jpeg"/><Relationship Id="rId39" Type="http://schemas.openxmlformats.org/officeDocument/2006/relationships/image" Target="../media/image39.png"/><Relationship Id="rId50" Type="http://schemas.openxmlformats.org/officeDocument/2006/relationships/image" Target="../media/image50.jpeg"/><Relationship Id="rId104" Type="http://schemas.openxmlformats.org/officeDocument/2006/relationships/image" Target="../media/image104.jpeg"/><Relationship Id="rId125" Type="http://schemas.openxmlformats.org/officeDocument/2006/relationships/image" Target="../media/image125.jpeg"/><Relationship Id="rId146" Type="http://schemas.openxmlformats.org/officeDocument/2006/relationships/image" Target="../media/image146.jpeg"/><Relationship Id="rId167" Type="http://schemas.openxmlformats.org/officeDocument/2006/relationships/image" Target="../media/image167.jpeg"/><Relationship Id="rId188" Type="http://schemas.openxmlformats.org/officeDocument/2006/relationships/image" Target="../media/image188.jpe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jpeg"/><Relationship Id="rId234" Type="http://schemas.openxmlformats.org/officeDocument/2006/relationships/image" Target="../media/image234.jpeg"/><Relationship Id="rId2" Type="http://schemas.openxmlformats.org/officeDocument/2006/relationships/image" Target="../media/image2.jpeg"/><Relationship Id="rId29" Type="http://schemas.openxmlformats.org/officeDocument/2006/relationships/image" Target="../media/image29.jpeg"/><Relationship Id="rId40" Type="http://schemas.openxmlformats.org/officeDocument/2006/relationships/image" Target="../media/image40.jpeg"/><Relationship Id="rId115" Type="http://schemas.openxmlformats.org/officeDocument/2006/relationships/image" Target="../media/image115.jpeg"/><Relationship Id="rId136" Type="http://schemas.openxmlformats.org/officeDocument/2006/relationships/image" Target="../media/image136.png"/><Relationship Id="rId157" Type="http://schemas.openxmlformats.org/officeDocument/2006/relationships/image" Target="../media/image157.jpeg"/><Relationship Id="rId178" Type="http://schemas.openxmlformats.org/officeDocument/2006/relationships/image" Target="../media/image178.jpeg"/><Relationship Id="rId61" Type="http://schemas.openxmlformats.org/officeDocument/2006/relationships/image" Target="../media/image61.jpeg"/><Relationship Id="rId82" Type="http://schemas.openxmlformats.org/officeDocument/2006/relationships/image" Target="../media/image82.png"/><Relationship Id="rId199" Type="http://schemas.openxmlformats.org/officeDocument/2006/relationships/image" Target="../media/image199.jpeg"/><Relationship Id="rId203" Type="http://schemas.openxmlformats.org/officeDocument/2006/relationships/image" Target="../media/image203.png"/><Relationship Id="rId19" Type="http://schemas.openxmlformats.org/officeDocument/2006/relationships/image" Target="../media/image19.jpeg"/><Relationship Id="rId224" Type="http://schemas.openxmlformats.org/officeDocument/2006/relationships/image" Target="../media/image224.jpeg"/><Relationship Id="rId245" Type="http://schemas.openxmlformats.org/officeDocument/2006/relationships/image" Target="../media/image245.png"/><Relationship Id="rId30" Type="http://schemas.openxmlformats.org/officeDocument/2006/relationships/image" Target="../media/image30.jpeg"/><Relationship Id="rId105" Type="http://schemas.openxmlformats.org/officeDocument/2006/relationships/image" Target="../media/image105.jpeg"/><Relationship Id="rId126" Type="http://schemas.openxmlformats.org/officeDocument/2006/relationships/image" Target="../media/image126.jpeg"/><Relationship Id="rId147" Type="http://schemas.openxmlformats.org/officeDocument/2006/relationships/image" Target="../media/image147.jpeg"/><Relationship Id="rId168" Type="http://schemas.openxmlformats.org/officeDocument/2006/relationships/image" Target="../media/image168.jpeg"/><Relationship Id="rId51" Type="http://schemas.openxmlformats.org/officeDocument/2006/relationships/image" Target="../media/image51.jpeg"/><Relationship Id="rId72" Type="http://schemas.openxmlformats.org/officeDocument/2006/relationships/image" Target="../media/image72.png"/><Relationship Id="rId93" Type="http://schemas.openxmlformats.org/officeDocument/2006/relationships/image" Target="../media/image93.jpeg"/><Relationship Id="rId189" Type="http://schemas.openxmlformats.org/officeDocument/2006/relationships/image" Target="../media/image189.jpeg"/><Relationship Id="rId3" Type="http://schemas.openxmlformats.org/officeDocument/2006/relationships/image" Target="../media/image3.jpeg"/><Relationship Id="rId214" Type="http://schemas.openxmlformats.org/officeDocument/2006/relationships/image" Target="../media/image214.jpeg"/><Relationship Id="rId235" Type="http://schemas.openxmlformats.org/officeDocument/2006/relationships/image" Target="../media/image235.jpeg"/><Relationship Id="rId116" Type="http://schemas.openxmlformats.org/officeDocument/2006/relationships/image" Target="../media/image116.jpeg"/><Relationship Id="rId137" Type="http://schemas.openxmlformats.org/officeDocument/2006/relationships/image" Target="../media/image137.png"/><Relationship Id="rId158" Type="http://schemas.openxmlformats.org/officeDocument/2006/relationships/image" Target="../media/image158.jpeg"/><Relationship Id="rId20" Type="http://schemas.openxmlformats.org/officeDocument/2006/relationships/image" Target="../media/image20.pn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179" Type="http://schemas.openxmlformats.org/officeDocument/2006/relationships/image" Target="../media/image179.jpeg"/><Relationship Id="rId190" Type="http://schemas.openxmlformats.org/officeDocument/2006/relationships/image" Target="../media/image190.jpeg"/><Relationship Id="rId204" Type="http://schemas.openxmlformats.org/officeDocument/2006/relationships/image" Target="../media/image204.png"/><Relationship Id="rId225" Type="http://schemas.openxmlformats.org/officeDocument/2006/relationships/image" Target="../media/image225.jpeg"/><Relationship Id="rId246" Type="http://schemas.openxmlformats.org/officeDocument/2006/relationships/image" Target="../media/image246.png"/><Relationship Id="rId106" Type="http://schemas.openxmlformats.org/officeDocument/2006/relationships/image" Target="../media/image106.png"/><Relationship Id="rId127" Type="http://schemas.openxmlformats.org/officeDocument/2006/relationships/image" Target="../media/image127.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47">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 s="0">
    <v>75</v>
    <v>5</v>
  </rv>
  <rv s="0">
    <v>76</v>
    <v>5</v>
  </rv>
  <rv s="0">
    <v>77</v>
    <v>5</v>
  </rv>
  <rv s="0">
    <v>78</v>
    <v>5</v>
  </rv>
  <rv s="0">
    <v>79</v>
    <v>5</v>
  </rv>
  <rv s="0">
    <v>80</v>
    <v>5</v>
  </rv>
  <rv s="0">
    <v>81</v>
    <v>5</v>
  </rv>
  <rv s="0">
    <v>82</v>
    <v>5</v>
  </rv>
  <rv s="0">
    <v>83</v>
    <v>5</v>
  </rv>
  <rv s="0">
    <v>84</v>
    <v>5</v>
  </rv>
  <rv s="0">
    <v>85</v>
    <v>5</v>
  </rv>
  <rv s="0">
    <v>86</v>
    <v>5</v>
  </rv>
  <rv s="0">
    <v>87</v>
    <v>5</v>
  </rv>
  <rv s="0">
    <v>88</v>
    <v>5</v>
  </rv>
  <rv s="0">
    <v>89</v>
    <v>5</v>
  </rv>
  <rv s="0">
    <v>90</v>
    <v>5</v>
  </rv>
  <rv s="0">
    <v>91</v>
    <v>5</v>
  </rv>
  <rv s="0">
    <v>92</v>
    <v>5</v>
  </rv>
  <rv s="0">
    <v>93</v>
    <v>5</v>
  </rv>
  <rv s="0">
    <v>94</v>
    <v>5</v>
  </rv>
  <rv s="0">
    <v>95</v>
    <v>5</v>
  </rv>
  <rv s="0">
    <v>96</v>
    <v>5</v>
  </rv>
  <rv s="0">
    <v>97</v>
    <v>5</v>
  </rv>
  <rv s="0">
    <v>98</v>
    <v>5</v>
  </rv>
  <rv s="0">
    <v>99</v>
    <v>5</v>
  </rv>
  <rv s="0">
    <v>100</v>
    <v>5</v>
  </rv>
  <rv s="0">
    <v>101</v>
    <v>5</v>
  </rv>
  <rv s="0">
    <v>102</v>
    <v>5</v>
  </rv>
  <rv s="0">
    <v>103</v>
    <v>5</v>
  </rv>
  <rv s="0">
    <v>104</v>
    <v>5</v>
  </rv>
  <rv s="0">
    <v>105</v>
    <v>5</v>
  </rv>
  <rv s="0">
    <v>106</v>
    <v>5</v>
  </rv>
  <rv s="0">
    <v>107</v>
    <v>5</v>
  </rv>
  <rv s="0">
    <v>108</v>
    <v>5</v>
  </rv>
  <rv s="0">
    <v>109</v>
    <v>5</v>
  </rv>
  <rv s="0">
    <v>110</v>
    <v>5</v>
  </rv>
  <rv s="0">
    <v>111</v>
    <v>5</v>
  </rv>
  <rv s="0">
    <v>112</v>
    <v>5</v>
  </rv>
  <rv s="0">
    <v>113</v>
    <v>5</v>
  </rv>
  <rv s="0">
    <v>114</v>
    <v>5</v>
  </rv>
  <rv s="0">
    <v>115</v>
    <v>5</v>
  </rv>
  <rv s="0">
    <v>116</v>
    <v>5</v>
  </rv>
  <rv s="0">
    <v>117</v>
    <v>5</v>
  </rv>
  <rv s="0">
    <v>118</v>
    <v>5</v>
  </rv>
  <rv s="0">
    <v>119</v>
    <v>5</v>
  </rv>
  <rv s="0">
    <v>120</v>
    <v>5</v>
  </rv>
  <rv s="0">
    <v>121</v>
    <v>5</v>
  </rv>
  <rv s="0">
    <v>122</v>
    <v>5</v>
  </rv>
  <rv s="0">
    <v>123</v>
    <v>5</v>
  </rv>
  <rv s="0">
    <v>124</v>
    <v>5</v>
  </rv>
  <rv s="0">
    <v>125</v>
    <v>5</v>
  </rv>
  <rv s="0">
    <v>126</v>
    <v>5</v>
  </rv>
  <rv s="0">
    <v>127</v>
    <v>5</v>
  </rv>
  <rv s="0">
    <v>128</v>
    <v>5</v>
  </rv>
  <rv s="0">
    <v>129</v>
    <v>5</v>
  </rv>
  <rv s="0">
    <v>130</v>
    <v>5</v>
  </rv>
  <rv s="0">
    <v>131</v>
    <v>5</v>
  </rv>
  <rv s="0">
    <v>132</v>
    <v>5</v>
  </rv>
  <rv s="0">
    <v>133</v>
    <v>5</v>
  </rv>
  <rv s="0">
    <v>134</v>
    <v>5</v>
  </rv>
  <rv s="0">
    <v>135</v>
    <v>5</v>
  </rv>
  <rv s="0">
    <v>136</v>
    <v>5</v>
  </rv>
  <rv s="0">
    <v>137</v>
    <v>5</v>
  </rv>
  <rv s="0">
    <v>138</v>
    <v>5</v>
  </rv>
  <rv s="0">
    <v>139</v>
    <v>5</v>
  </rv>
  <rv s="0">
    <v>140</v>
    <v>5</v>
  </rv>
  <rv s="0">
    <v>141</v>
    <v>5</v>
  </rv>
  <rv s="0">
    <v>142</v>
    <v>5</v>
  </rv>
  <rv s="0">
    <v>143</v>
    <v>5</v>
  </rv>
  <rv s="0">
    <v>144</v>
    <v>5</v>
  </rv>
  <rv s="0">
    <v>145</v>
    <v>5</v>
  </rv>
  <rv s="0">
    <v>146</v>
    <v>5</v>
  </rv>
  <rv s="0">
    <v>147</v>
    <v>5</v>
  </rv>
  <rv s="0">
    <v>148</v>
    <v>5</v>
  </rv>
  <rv s="0">
    <v>149</v>
    <v>5</v>
  </rv>
  <rv s="0">
    <v>150</v>
    <v>5</v>
  </rv>
  <rv s="0">
    <v>151</v>
    <v>5</v>
  </rv>
  <rv s="0">
    <v>152</v>
    <v>5</v>
  </rv>
  <rv s="0">
    <v>153</v>
    <v>5</v>
  </rv>
  <rv s="0">
    <v>154</v>
    <v>5</v>
  </rv>
  <rv s="0">
    <v>155</v>
    <v>5</v>
  </rv>
  <rv s="0">
    <v>156</v>
    <v>5</v>
  </rv>
  <rv s="0">
    <v>157</v>
    <v>5</v>
  </rv>
  <rv s="0">
    <v>158</v>
    <v>5</v>
  </rv>
  <rv s="0">
    <v>159</v>
    <v>5</v>
  </rv>
  <rv s="0">
    <v>160</v>
    <v>5</v>
  </rv>
  <rv s="0">
    <v>161</v>
    <v>5</v>
  </rv>
  <rv s="0">
    <v>162</v>
    <v>5</v>
  </rv>
  <rv s="0">
    <v>163</v>
    <v>5</v>
  </rv>
  <rv s="0">
    <v>164</v>
    <v>5</v>
  </rv>
  <rv s="0">
    <v>165</v>
    <v>5</v>
  </rv>
  <rv s="0">
    <v>166</v>
    <v>5</v>
  </rv>
  <rv s="0">
    <v>167</v>
    <v>5</v>
  </rv>
  <rv s="0">
    <v>168</v>
    <v>5</v>
  </rv>
  <rv s="0">
    <v>169</v>
    <v>5</v>
  </rv>
  <rv s="0">
    <v>170</v>
    <v>5</v>
  </rv>
  <rv s="0">
    <v>171</v>
    <v>5</v>
  </rv>
  <rv s="0">
    <v>172</v>
    <v>5</v>
  </rv>
  <rv s="0">
    <v>173</v>
    <v>5</v>
  </rv>
  <rv s="0">
    <v>174</v>
    <v>5</v>
  </rv>
  <rv s="0">
    <v>175</v>
    <v>5</v>
  </rv>
  <rv s="0">
    <v>176</v>
    <v>5</v>
  </rv>
  <rv s="0">
    <v>177</v>
    <v>5</v>
  </rv>
  <rv s="0">
    <v>178</v>
    <v>5</v>
  </rv>
  <rv s="0">
    <v>179</v>
    <v>5</v>
  </rv>
  <rv s="0">
    <v>180</v>
    <v>5</v>
  </rv>
  <rv s="0">
    <v>181</v>
    <v>5</v>
  </rv>
  <rv s="0">
    <v>182</v>
    <v>5</v>
  </rv>
  <rv s="0">
    <v>183</v>
    <v>5</v>
  </rv>
  <rv s="0">
    <v>184</v>
    <v>5</v>
  </rv>
  <rv s="0">
    <v>185</v>
    <v>5</v>
  </rv>
  <rv s="0">
    <v>186</v>
    <v>5</v>
  </rv>
  <rv s="0">
    <v>187</v>
    <v>5</v>
  </rv>
  <rv s="0">
    <v>188</v>
    <v>5</v>
  </rv>
  <rv s="0">
    <v>189</v>
    <v>5</v>
  </rv>
  <rv s="0">
    <v>190</v>
    <v>5</v>
  </rv>
  <rv s="0">
    <v>191</v>
    <v>5</v>
  </rv>
  <rv s="0">
    <v>192</v>
    <v>5</v>
  </rv>
  <rv s="0">
    <v>193</v>
    <v>5</v>
  </rv>
  <rv s="0">
    <v>194</v>
    <v>5</v>
  </rv>
  <rv s="0">
    <v>195</v>
    <v>5</v>
  </rv>
  <rv s="0">
    <v>196</v>
    <v>5</v>
  </rv>
  <rv s="0">
    <v>197</v>
    <v>5</v>
  </rv>
  <rv s="0">
    <v>198</v>
    <v>5</v>
  </rv>
  <rv s="0">
    <v>199</v>
    <v>5</v>
  </rv>
  <rv s="0">
    <v>200</v>
    <v>5</v>
  </rv>
  <rv s="0">
    <v>201</v>
    <v>5</v>
  </rv>
  <rv s="0">
    <v>202</v>
    <v>5</v>
  </rv>
  <rv s="0">
    <v>203</v>
    <v>5</v>
  </rv>
  <rv s="0">
    <v>204</v>
    <v>5</v>
  </rv>
  <rv s="0">
    <v>205</v>
    <v>5</v>
  </rv>
  <rv s="0">
    <v>206</v>
    <v>5</v>
  </rv>
  <rv s="0">
    <v>207</v>
    <v>5</v>
  </rv>
  <rv s="0">
    <v>208</v>
    <v>5</v>
  </rv>
  <rv s="0">
    <v>209</v>
    <v>5</v>
  </rv>
  <rv s="0">
    <v>210</v>
    <v>5</v>
  </rv>
  <rv s="0">
    <v>211</v>
    <v>5</v>
  </rv>
  <rv s="0">
    <v>212</v>
    <v>5</v>
  </rv>
  <rv s="0">
    <v>213</v>
    <v>5</v>
  </rv>
  <rv s="0">
    <v>214</v>
    <v>5</v>
  </rv>
  <rv s="0">
    <v>215</v>
    <v>5</v>
  </rv>
  <rv s="0">
    <v>216</v>
    <v>5</v>
  </rv>
  <rv s="0">
    <v>217</v>
    <v>5</v>
  </rv>
  <rv s="0">
    <v>218</v>
    <v>5</v>
  </rv>
  <rv s="0">
    <v>219</v>
    <v>5</v>
  </rv>
  <rv s="0">
    <v>220</v>
    <v>5</v>
  </rv>
  <rv s="0">
    <v>221</v>
    <v>5</v>
  </rv>
  <rv s="0">
    <v>222</v>
    <v>5</v>
  </rv>
  <rv s="0">
    <v>223</v>
    <v>5</v>
  </rv>
  <rv s="0">
    <v>224</v>
    <v>5</v>
  </rv>
  <rv s="0">
    <v>225</v>
    <v>5</v>
  </rv>
  <rv s="0">
    <v>226</v>
    <v>5</v>
  </rv>
  <rv s="0">
    <v>227</v>
    <v>5</v>
  </rv>
  <rv s="0">
    <v>228</v>
    <v>5</v>
  </rv>
  <rv s="0">
    <v>229</v>
    <v>5</v>
  </rv>
  <rv s="0">
    <v>230</v>
    <v>5</v>
  </rv>
  <rv s="0">
    <v>231</v>
    <v>5</v>
  </rv>
  <rv s="0">
    <v>232</v>
    <v>5</v>
  </rv>
  <rv s="0">
    <v>233</v>
    <v>5</v>
  </rv>
  <rv s="0">
    <v>234</v>
    <v>5</v>
  </rv>
  <rv s="0">
    <v>235</v>
    <v>5</v>
  </rv>
  <rv s="0">
    <v>236</v>
    <v>5</v>
  </rv>
  <rv s="0">
    <v>237</v>
    <v>5</v>
  </rv>
  <rv s="0">
    <v>238</v>
    <v>5</v>
  </rv>
  <rv s="0">
    <v>239</v>
    <v>5</v>
  </rv>
  <rv s="0">
    <v>240</v>
    <v>5</v>
  </rv>
  <rv s="0">
    <v>241</v>
    <v>5</v>
  </rv>
  <rv s="0">
    <v>242</v>
    <v>5</v>
  </rv>
  <rv s="0">
    <v>243</v>
    <v>5</v>
  </rv>
  <rv s="0">
    <v>244</v>
    <v>5</v>
  </rv>
  <rv s="0">
    <v>245</v>
    <v>5</v>
  </rv>
  <rv s="0">
    <v>246</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el r:id="rId87"/>
  <rel r:id="rId88"/>
  <rel r:id="rId89"/>
  <rel r:id="rId90"/>
  <rel r:id="rId91"/>
  <rel r:id="rId92"/>
  <rel r:id="rId93"/>
  <rel r:id="rId94"/>
  <rel r:id="rId95"/>
  <rel r:id="rId96"/>
  <rel r:id="rId97"/>
  <rel r:id="rId98"/>
  <rel r:id="rId99"/>
  <rel r:id="rId100"/>
  <rel r:id="rId101"/>
  <rel r:id="rId102"/>
  <rel r:id="rId103"/>
  <rel r:id="rId104"/>
  <rel r:id="rId105"/>
  <rel r:id="rId106"/>
  <rel r:id="rId107"/>
  <rel r:id="rId108"/>
  <rel r:id="rId109"/>
  <rel r:id="rId110"/>
  <rel r:id="rId111"/>
  <rel r:id="rId112"/>
  <rel r:id="rId113"/>
  <rel r:id="rId114"/>
  <rel r:id="rId115"/>
  <rel r:id="rId116"/>
  <rel r:id="rId117"/>
  <rel r:id="rId118"/>
  <rel r:id="rId119"/>
  <rel r:id="rId120"/>
  <rel r:id="rId121"/>
  <rel r:id="rId122"/>
  <rel r:id="rId123"/>
  <rel r:id="rId124"/>
  <rel r:id="rId125"/>
  <rel r:id="rId126"/>
  <rel r:id="rId127"/>
  <rel r:id="rId128"/>
  <rel r:id="rId129"/>
  <rel r:id="rId130"/>
  <rel r:id="rId131"/>
  <rel r:id="rId132"/>
  <rel r:id="rId133"/>
  <rel r:id="rId134"/>
  <rel r:id="rId135"/>
  <rel r:id="rId136"/>
  <rel r:id="rId137"/>
  <rel r:id="rId138"/>
  <rel r:id="rId139"/>
  <rel r:id="rId140"/>
  <rel r:id="rId141"/>
  <rel r:id="rId142"/>
  <rel r:id="rId143"/>
  <rel r:id="rId144"/>
  <rel r:id="rId145"/>
  <rel r:id="rId146"/>
  <rel r:id="rId147"/>
  <rel r:id="rId148"/>
  <rel r:id="rId149"/>
  <rel r:id="rId150"/>
  <rel r:id="rId151"/>
  <rel r:id="rId152"/>
  <rel r:id="rId153"/>
  <rel r:id="rId154"/>
  <rel r:id="rId155"/>
  <rel r:id="rId156"/>
  <rel r:id="rId157"/>
  <rel r:id="rId158"/>
  <rel r:id="rId159"/>
  <rel r:id="rId160"/>
  <rel r:id="rId161"/>
  <rel r:id="rId162"/>
  <rel r:id="rId163"/>
  <rel r:id="rId164"/>
  <rel r:id="rId165"/>
  <rel r:id="rId166"/>
  <rel r:id="rId167"/>
  <rel r:id="rId168"/>
  <rel r:id="rId169"/>
  <rel r:id="rId170"/>
  <rel r:id="rId171"/>
  <rel r:id="rId172"/>
  <rel r:id="rId173"/>
  <rel r:id="rId174"/>
  <rel r:id="rId175"/>
  <rel r:id="rId176"/>
  <rel r:id="rId177"/>
  <rel r:id="rId178"/>
  <rel r:id="rId179"/>
  <rel r:id="rId180"/>
  <rel r:id="rId181"/>
  <rel r:id="rId182"/>
  <rel r:id="rId183"/>
  <rel r:id="rId184"/>
  <rel r:id="rId185"/>
  <rel r:id="rId186"/>
  <rel r:id="rId187"/>
  <rel r:id="rId188"/>
  <rel r:id="rId189"/>
  <rel r:id="rId190"/>
  <rel r:id="rId191"/>
  <rel r:id="rId192"/>
  <rel r:id="rId193"/>
  <rel r:id="rId194"/>
  <rel r:id="rId195"/>
  <rel r:id="rId196"/>
  <rel r:id="rId197"/>
  <rel r:id="rId198"/>
  <rel r:id="rId199"/>
  <rel r:id="rId200"/>
  <rel r:id="rId201"/>
  <rel r:id="rId202"/>
  <rel r:id="rId203"/>
  <rel r:id="rId204"/>
  <rel r:id="rId205"/>
  <rel r:id="rId206"/>
  <rel r:id="rId207"/>
  <rel r:id="rId208"/>
  <rel r:id="rId209"/>
  <rel r:id="rId210"/>
  <rel r:id="rId211"/>
  <rel r:id="rId212"/>
  <rel r:id="rId213"/>
  <rel r:id="rId214"/>
  <rel r:id="rId215"/>
  <rel r:id="rId216"/>
  <rel r:id="rId217"/>
  <rel r:id="rId218"/>
  <rel r:id="rId219"/>
  <rel r:id="rId220"/>
  <rel r:id="rId221"/>
  <rel r:id="rId222"/>
  <rel r:id="rId223"/>
  <rel r:id="rId224"/>
  <rel r:id="rId225"/>
  <rel r:id="rId226"/>
  <rel r:id="rId227"/>
  <rel r:id="rId228"/>
  <rel r:id="rId229"/>
  <rel r:id="rId230"/>
  <rel r:id="rId231"/>
  <rel r:id="rId232"/>
  <rel r:id="rId233"/>
  <rel r:id="rId234"/>
  <rel r:id="rId235"/>
  <rel r:id="rId236"/>
  <rel r:id="rId237"/>
  <rel r:id="rId238"/>
  <rel r:id="rId239"/>
  <rel r:id="rId240"/>
  <rel r:id="rId241"/>
  <rel r:id="rId242"/>
  <rel r:id="rId243"/>
  <rel r:id="rId244"/>
  <rel r:id="rId245"/>
  <rel r:id="rId246"/>
  <rel r:id="rId247"/>
</richValueRels>
</file>

<file path=xl/theme/theme1.xml><?xml version="1.0" encoding="utf-8"?>
<a:theme xmlns:a="http://schemas.openxmlformats.org/drawingml/2006/main" name="Thèm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D8272C-A3ED-42A0-9516-872F976EDDA9}">
  <sheetPr codeName="Feuil3">
    <tabColor theme="9" tint="0.59999389629810485"/>
  </sheetPr>
  <dimension ref="A1:P17"/>
  <sheetViews>
    <sheetView workbookViewId="0">
      <pane ySplit="1" topLeftCell="A3" activePane="bottomLeft" state="frozen"/>
      <selection pane="bottomLeft" activeCell="I5" sqref="I5:I12"/>
    </sheetView>
  </sheetViews>
  <sheetFormatPr baseColWidth="10" defaultColWidth="10.7109375" defaultRowHeight="15" x14ac:dyDescent="0.25"/>
  <cols>
    <col min="2" max="2" width="3.7109375" bestFit="1" customWidth="1"/>
    <col min="3" max="3" width="17.28515625" style="21" bestFit="1" customWidth="1"/>
    <col min="4" max="4" width="20.7109375" customWidth="1"/>
    <col min="5" max="5" width="17.28515625" bestFit="1" customWidth="1"/>
    <col min="6" max="6" width="32.28515625" bestFit="1" customWidth="1"/>
    <col min="8" max="8" width="31.5703125" bestFit="1" customWidth="1"/>
    <col min="10" max="11" width="44.5703125" customWidth="1"/>
    <col min="12" max="12" width="15.28515625" style="2" bestFit="1" customWidth="1"/>
    <col min="13" max="13" width="16.85546875" bestFit="1" customWidth="1"/>
  </cols>
  <sheetData>
    <row r="1" spans="1:16" ht="45" x14ac:dyDescent="0.25">
      <c r="A1" t="s">
        <v>0</v>
      </c>
      <c r="B1" s="3" t="s">
        <v>1</v>
      </c>
      <c r="C1" t="s">
        <v>2</v>
      </c>
      <c r="D1" t="s">
        <v>3</v>
      </c>
      <c r="E1" t="s">
        <v>4</v>
      </c>
      <c r="F1" t="s">
        <v>5</v>
      </c>
      <c r="G1" t="s">
        <v>6</v>
      </c>
      <c r="H1" t="s">
        <v>7</v>
      </c>
      <c r="I1" s="4" t="s">
        <v>8</v>
      </c>
      <c r="J1" t="s">
        <v>9</v>
      </c>
      <c r="K1" t="s">
        <v>10</v>
      </c>
      <c r="L1" s="2" t="s">
        <v>11</v>
      </c>
      <c r="M1" t="s">
        <v>12</v>
      </c>
    </row>
    <row r="2" spans="1:16" ht="120" customHeight="1" x14ac:dyDescent="0.25">
      <c r="A2" s="28" t="s">
        <v>13</v>
      </c>
      <c r="B2" s="3" t="s">
        <v>14</v>
      </c>
      <c r="C2" s="21" t="s">
        <v>15</v>
      </c>
      <c r="D2" t="e" vm="1">
        <v>#VALUE!</v>
      </c>
      <c r="E2" t="s">
        <v>16</v>
      </c>
      <c r="F2" t="s">
        <v>17</v>
      </c>
      <c r="G2" t="s">
        <v>18</v>
      </c>
      <c r="H2" t="s">
        <v>17</v>
      </c>
      <c r="I2" s="2">
        <v>1304</v>
      </c>
      <c r="J2" s="3" t="s">
        <v>19</v>
      </c>
      <c r="K2" s="3"/>
      <c r="L2" s="2">
        <v>38</v>
      </c>
      <c r="M2" t="s">
        <v>20</v>
      </c>
    </row>
    <row r="3" spans="1:16" ht="120" customHeight="1" x14ac:dyDescent="0.25">
      <c r="A3" s="28" t="s">
        <v>13</v>
      </c>
      <c r="B3" s="3" t="s">
        <v>14</v>
      </c>
      <c r="C3" t="s">
        <v>21</v>
      </c>
      <c r="D3" t="e" vm="2">
        <v>#VALUE!</v>
      </c>
      <c r="E3" t="s">
        <v>22</v>
      </c>
      <c r="F3" t="s">
        <v>23</v>
      </c>
      <c r="G3" t="s">
        <v>18</v>
      </c>
      <c r="H3" t="s">
        <v>23</v>
      </c>
      <c r="I3" s="2">
        <v>160</v>
      </c>
      <c r="J3" s="3" t="s">
        <v>24</v>
      </c>
      <c r="K3" s="3"/>
      <c r="L3" s="2">
        <v>38</v>
      </c>
      <c r="M3" t="s">
        <v>25</v>
      </c>
    </row>
    <row r="4" spans="1:16" ht="120" x14ac:dyDescent="0.25">
      <c r="A4" s="28" t="s">
        <v>13</v>
      </c>
      <c r="B4" s="3" t="s">
        <v>14</v>
      </c>
      <c r="C4" s="21" t="s">
        <v>26</v>
      </c>
      <c r="D4" t="e" vm="3">
        <v>#VALUE!</v>
      </c>
      <c r="E4" t="s">
        <v>27</v>
      </c>
      <c r="F4" t="s">
        <v>28</v>
      </c>
      <c r="G4" t="s">
        <v>29</v>
      </c>
      <c r="H4" t="s">
        <v>28</v>
      </c>
      <c r="I4" s="2">
        <v>115</v>
      </c>
      <c r="J4" s="3" t="s">
        <v>30</v>
      </c>
      <c r="K4" s="3"/>
      <c r="L4" s="2">
        <v>38</v>
      </c>
      <c r="M4" t="s">
        <v>31</v>
      </c>
    </row>
    <row r="5" spans="1:16" ht="60" customHeight="1" x14ac:dyDescent="0.25">
      <c r="A5" s="28" t="s">
        <v>13</v>
      </c>
      <c r="B5" s="3" t="s">
        <v>14</v>
      </c>
      <c r="C5" s="21">
        <v>3769268</v>
      </c>
      <c r="D5" s="12" t="e" vm="4">
        <v>#VALUE!</v>
      </c>
      <c r="E5" s="3" t="s">
        <v>32</v>
      </c>
      <c r="F5" s="3" t="s">
        <v>33</v>
      </c>
      <c r="G5" t="s">
        <v>34</v>
      </c>
      <c r="H5" s="3" t="s">
        <v>33</v>
      </c>
      <c r="I5" s="2">
        <v>47</v>
      </c>
      <c r="J5" s="3" t="s">
        <v>35</v>
      </c>
      <c r="K5" s="3"/>
      <c r="L5" s="2">
        <v>10</v>
      </c>
      <c r="M5" t="s">
        <v>36</v>
      </c>
    </row>
    <row r="6" spans="1:16" ht="60" customHeight="1" x14ac:dyDescent="0.25">
      <c r="A6" s="29" t="s">
        <v>37</v>
      </c>
      <c r="B6" s="3" t="s">
        <v>14</v>
      </c>
      <c r="C6" s="21" t="s">
        <v>38</v>
      </c>
      <c r="D6" t="e" vm="5">
        <v>#VALUE!</v>
      </c>
      <c r="E6" s="3" t="s">
        <v>39</v>
      </c>
      <c r="F6" t="s">
        <v>40</v>
      </c>
      <c r="G6" t="s">
        <v>41</v>
      </c>
      <c r="H6" t="s">
        <v>40</v>
      </c>
      <c r="I6" s="2">
        <v>295</v>
      </c>
      <c r="J6" s="4" t="s">
        <v>42</v>
      </c>
      <c r="K6" s="11" t="s">
        <v>43</v>
      </c>
      <c r="L6" s="2">
        <v>10</v>
      </c>
      <c r="M6" t="s">
        <v>44</v>
      </c>
      <c r="N6" s="11"/>
    </row>
    <row r="7" spans="1:16" ht="60" customHeight="1" x14ac:dyDescent="0.25">
      <c r="A7" s="29" t="s">
        <v>37</v>
      </c>
      <c r="B7" s="3" t="s">
        <v>14</v>
      </c>
      <c r="C7" s="22" t="s">
        <v>45</v>
      </c>
      <c r="D7" t="e" vm="6">
        <v>#VALUE!</v>
      </c>
      <c r="E7" t="s">
        <v>46</v>
      </c>
      <c r="F7" t="s">
        <v>47</v>
      </c>
      <c r="G7" t="s">
        <v>48</v>
      </c>
      <c r="H7" t="s">
        <v>47</v>
      </c>
      <c r="I7" s="2">
        <v>120</v>
      </c>
      <c r="J7" s="3" t="s">
        <v>49</v>
      </c>
      <c r="K7" s="3" t="s">
        <v>50</v>
      </c>
      <c r="L7" s="2">
        <v>10</v>
      </c>
      <c r="M7" t="s">
        <v>44</v>
      </c>
      <c r="N7" s="3"/>
      <c r="O7" s="3"/>
    </row>
    <row r="8" spans="1:16" ht="60" customHeight="1" x14ac:dyDescent="0.25">
      <c r="A8" s="29" t="s">
        <v>37</v>
      </c>
      <c r="B8" s="3" t="s">
        <v>14</v>
      </c>
      <c r="C8" s="21" t="s">
        <v>51</v>
      </c>
      <c r="D8" t="e" vm="7">
        <v>#VALUE!</v>
      </c>
      <c r="E8" t="s">
        <v>46</v>
      </c>
      <c r="F8" t="s">
        <v>52</v>
      </c>
      <c r="G8" t="s">
        <v>48</v>
      </c>
      <c r="H8" t="s">
        <v>52</v>
      </c>
      <c r="I8" s="2">
        <v>215</v>
      </c>
      <c r="J8" s="3" t="s">
        <v>53</v>
      </c>
      <c r="K8" s="3" t="s">
        <v>50</v>
      </c>
      <c r="L8" s="2">
        <v>10</v>
      </c>
      <c r="M8" t="s">
        <v>36</v>
      </c>
      <c r="N8" s="3"/>
      <c r="O8" s="3"/>
    </row>
    <row r="9" spans="1:16" ht="60" customHeight="1" x14ac:dyDescent="0.25">
      <c r="A9" s="29" t="s">
        <v>37</v>
      </c>
      <c r="B9" s="3" t="s">
        <v>14</v>
      </c>
      <c r="C9" s="21">
        <v>153422</v>
      </c>
      <c r="D9" t="e" vm="8">
        <v>#VALUE!</v>
      </c>
      <c r="E9" t="s">
        <v>54</v>
      </c>
      <c r="F9" t="s">
        <v>55</v>
      </c>
      <c r="G9" t="s">
        <v>56</v>
      </c>
      <c r="H9" t="s">
        <v>55</v>
      </c>
      <c r="I9" s="2">
        <v>11</v>
      </c>
      <c r="J9" t="s">
        <v>57</v>
      </c>
      <c r="K9" t="s">
        <v>58</v>
      </c>
      <c r="L9" s="2">
        <v>10</v>
      </c>
      <c r="M9" t="s">
        <v>59</v>
      </c>
    </row>
    <row r="10" spans="1:16" ht="60" customHeight="1" x14ac:dyDescent="0.25">
      <c r="A10" s="29" t="s">
        <v>37</v>
      </c>
      <c r="B10" s="3" t="s">
        <v>14</v>
      </c>
      <c r="C10" s="21" t="s">
        <v>60</v>
      </c>
      <c r="D10" t="e" vm="9">
        <v>#VALUE!</v>
      </c>
      <c r="E10" s="3" t="s">
        <v>61</v>
      </c>
      <c r="F10" s="3" t="s">
        <v>62</v>
      </c>
      <c r="G10" t="s">
        <v>63</v>
      </c>
      <c r="H10" s="3" t="s">
        <v>62</v>
      </c>
      <c r="I10" s="2">
        <v>145</v>
      </c>
      <c r="J10" s="3" t="s">
        <v>64</v>
      </c>
      <c r="K10" s="3" t="s">
        <v>65</v>
      </c>
      <c r="L10" s="2">
        <v>10</v>
      </c>
      <c r="M10" t="s">
        <v>59</v>
      </c>
      <c r="P10" s="3"/>
    </row>
    <row r="11" spans="1:16" ht="60" customHeight="1" x14ac:dyDescent="0.25">
      <c r="A11" s="29" t="s">
        <v>37</v>
      </c>
      <c r="B11" s="3" t="s">
        <v>14</v>
      </c>
      <c r="C11" s="21" t="s">
        <v>66</v>
      </c>
      <c r="D11" t="e" vm="10">
        <v>#VALUE!</v>
      </c>
      <c r="E11" s="3" t="s">
        <v>67</v>
      </c>
      <c r="F11" t="s">
        <v>66</v>
      </c>
      <c r="G11" t="s">
        <v>68</v>
      </c>
      <c r="H11" t="s">
        <v>66</v>
      </c>
      <c r="I11" s="2">
        <v>95</v>
      </c>
      <c r="J11" s="3" t="s">
        <v>69</v>
      </c>
      <c r="K11" s="3" t="s">
        <v>70</v>
      </c>
      <c r="L11" s="2">
        <v>10</v>
      </c>
      <c r="M11" t="s">
        <v>44</v>
      </c>
      <c r="N11" s="3"/>
    </row>
    <row r="12" spans="1:16" ht="60" customHeight="1" x14ac:dyDescent="0.25">
      <c r="A12" s="29" t="s">
        <v>37</v>
      </c>
      <c r="B12" s="3" t="s">
        <v>14</v>
      </c>
      <c r="C12" s="18" t="s">
        <v>71</v>
      </c>
      <c r="D12" t="e" vm="11">
        <v>#VALUE!</v>
      </c>
      <c r="E12" s="3" t="s">
        <v>72</v>
      </c>
      <c r="F12" t="s">
        <v>73</v>
      </c>
      <c r="G12" t="s">
        <v>74</v>
      </c>
      <c r="H12" t="s">
        <v>73</v>
      </c>
      <c r="I12" s="2">
        <v>130</v>
      </c>
      <c r="J12" t="s">
        <v>75</v>
      </c>
      <c r="K12" s="3" t="s">
        <v>76</v>
      </c>
      <c r="L12" s="2">
        <v>0</v>
      </c>
      <c r="M12" t="s">
        <v>77</v>
      </c>
      <c r="N12" s="3"/>
    </row>
    <row r="17" spans="9:9" x14ac:dyDescent="0.25">
      <c r="I17" s="3"/>
    </row>
  </sheetData>
  <sheetProtection autoFilter="0"/>
  <autoFilter ref="A1:P1" xr:uid="{1AD8272C-A3ED-42A0-9516-872F976EDDA9}"/>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CB5D55-1B3C-4CAC-A8B6-C9B82E52EC68}">
  <sheetPr codeName="Feuil8">
    <tabColor theme="3" tint="0.749992370372631"/>
  </sheetPr>
  <dimension ref="A1:P59"/>
  <sheetViews>
    <sheetView zoomScaleNormal="100" workbookViewId="0">
      <pane ySplit="1" topLeftCell="A5" activePane="bottomLeft" state="frozen"/>
      <selection pane="bottomLeft" activeCell="I1" sqref="I1:J1"/>
    </sheetView>
  </sheetViews>
  <sheetFormatPr baseColWidth="10" defaultColWidth="11.42578125" defaultRowHeight="15" x14ac:dyDescent="0.25"/>
  <cols>
    <col min="1" max="1" width="3.7109375" bestFit="1" customWidth="1"/>
    <col min="2" max="2" width="13.28515625" style="21" bestFit="1" customWidth="1"/>
    <col min="3" max="3" width="11.42578125" style="12"/>
    <col min="4" max="4" width="32.140625" bestFit="1" customWidth="1"/>
    <col min="5" max="5" width="34.85546875" bestFit="1" customWidth="1"/>
    <col min="6" max="6" width="45" bestFit="1" customWidth="1"/>
    <col min="7" max="7" width="9.7109375" style="2" customWidth="1"/>
    <col min="8" max="8" width="12.7109375" style="2" bestFit="1" customWidth="1"/>
    <col min="9" max="10" width="11.85546875" style="2" customWidth="1"/>
    <col min="11" max="11" width="13.42578125" style="48" bestFit="1" customWidth="1"/>
    <col min="12" max="12" width="11.85546875" style="2" customWidth="1"/>
    <col min="14" max="14" width="73" customWidth="1"/>
    <col min="15" max="15" width="30.5703125" bestFit="1" customWidth="1"/>
  </cols>
  <sheetData>
    <row r="1" spans="1:16" ht="60" x14ac:dyDescent="0.25">
      <c r="A1" s="3" t="s">
        <v>1</v>
      </c>
      <c r="B1" s="21" t="s">
        <v>729</v>
      </c>
      <c r="C1" s="12" t="s">
        <v>730</v>
      </c>
      <c r="D1" t="s">
        <v>4</v>
      </c>
      <c r="E1" t="s">
        <v>5</v>
      </c>
      <c r="F1" t="s">
        <v>603</v>
      </c>
      <c r="G1" s="4" t="s">
        <v>185</v>
      </c>
      <c r="H1" s="31" t="s">
        <v>1308</v>
      </c>
      <c r="I1" s="31" t="s">
        <v>1305</v>
      </c>
      <c r="J1" s="31" t="s">
        <v>1306</v>
      </c>
      <c r="K1" s="50" t="s">
        <v>1036</v>
      </c>
      <c r="L1" s="4" t="s">
        <v>1037</v>
      </c>
      <c r="M1" s="14" t="s">
        <v>731</v>
      </c>
      <c r="N1" t="s">
        <v>843</v>
      </c>
      <c r="O1" t="s">
        <v>845</v>
      </c>
      <c r="P1" t="s">
        <v>188</v>
      </c>
    </row>
    <row r="2" spans="1:16" ht="34.5" customHeight="1" x14ac:dyDescent="0.25">
      <c r="A2" t="s">
        <v>14</v>
      </c>
      <c r="B2" s="21">
        <v>601206</v>
      </c>
      <c r="C2" s="12" t="e" vm="187">
        <v>#VALUE!</v>
      </c>
      <c r="D2" t="s">
        <v>1038</v>
      </c>
      <c r="E2" t="s">
        <v>1039</v>
      </c>
      <c r="F2" t="s">
        <v>1040</v>
      </c>
      <c r="G2" s="2">
        <v>1.03</v>
      </c>
      <c r="H2" s="2">
        <v>3</v>
      </c>
      <c r="I2" s="2">
        <v>3</v>
      </c>
      <c r="J2" s="2">
        <v>3</v>
      </c>
      <c r="K2" s="48">
        <f>((H2-G2)/H2)</f>
        <v>0.65666666666666662</v>
      </c>
      <c r="L2" s="49">
        <f>H2-G2</f>
        <v>1.97</v>
      </c>
      <c r="M2" t="s">
        <v>86</v>
      </c>
      <c r="N2" t="s">
        <v>1041</v>
      </c>
    </row>
    <row r="3" spans="1:16" ht="34.5" customHeight="1" x14ac:dyDescent="0.25">
      <c r="A3" t="s">
        <v>14</v>
      </c>
      <c r="B3" s="21">
        <v>608404</v>
      </c>
      <c r="C3" s="12" t="e" vm="187">
        <v>#VALUE!</v>
      </c>
      <c r="D3" t="s">
        <v>1038</v>
      </c>
      <c r="E3" t="s">
        <v>1042</v>
      </c>
      <c r="F3" t="s">
        <v>1040</v>
      </c>
      <c r="G3" s="2">
        <v>1.32</v>
      </c>
      <c r="H3" s="2">
        <v>3</v>
      </c>
      <c r="I3" s="2">
        <v>3</v>
      </c>
      <c r="J3" s="2">
        <v>3</v>
      </c>
      <c r="K3" s="48">
        <f t="shared" ref="K3:K52" si="0">((H3-G3)/H3)</f>
        <v>0.55999999999999994</v>
      </c>
      <c r="L3" s="49">
        <f t="shared" ref="L3:L52" si="1">H3-G3</f>
        <v>1.68</v>
      </c>
      <c r="M3" t="s">
        <v>86</v>
      </c>
      <c r="N3" t="s">
        <v>1041</v>
      </c>
    </row>
    <row r="4" spans="1:16" ht="34.5" customHeight="1" x14ac:dyDescent="0.25">
      <c r="A4" t="s">
        <v>14</v>
      </c>
      <c r="B4" s="21">
        <v>601200</v>
      </c>
      <c r="C4" s="12" t="e" vm="187">
        <v>#VALUE!</v>
      </c>
      <c r="D4" t="s">
        <v>1038</v>
      </c>
      <c r="E4" t="s">
        <v>1043</v>
      </c>
      <c r="F4" t="s">
        <v>1040</v>
      </c>
      <c r="G4" s="2">
        <v>1.38</v>
      </c>
      <c r="H4" s="2">
        <v>3</v>
      </c>
      <c r="I4" s="2">
        <v>3</v>
      </c>
      <c r="J4" s="2">
        <v>3</v>
      </c>
      <c r="K4" s="48">
        <f t="shared" si="0"/>
        <v>0.54</v>
      </c>
      <c r="L4" s="49">
        <f t="shared" si="1"/>
        <v>1.62</v>
      </c>
      <c r="M4" t="s">
        <v>86</v>
      </c>
      <c r="N4" t="s">
        <v>1044</v>
      </c>
    </row>
    <row r="5" spans="1:16" ht="34.5" customHeight="1" x14ac:dyDescent="0.25">
      <c r="A5" t="s">
        <v>14</v>
      </c>
      <c r="B5" s="21">
        <v>601201</v>
      </c>
      <c r="C5" s="12" t="e" vm="187">
        <v>#VALUE!</v>
      </c>
      <c r="D5" t="s">
        <v>1038</v>
      </c>
      <c r="E5" t="s">
        <v>1045</v>
      </c>
      <c r="F5" t="s">
        <v>1040</v>
      </c>
      <c r="G5" s="2">
        <v>1.79</v>
      </c>
      <c r="H5" s="2">
        <v>5</v>
      </c>
      <c r="I5" s="2">
        <v>5</v>
      </c>
      <c r="J5" s="2">
        <v>5</v>
      </c>
      <c r="K5" s="48">
        <f t="shared" si="0"/>
        <v>0.64200000000000002</v>
      </c>
      <c r="L5" s="49">
        <f t="shared" si="1"/>
        <v>3.21</v>
      </c>
      <c r="M5" t="s">
        <v>86</v>
      </c>
      <c r="N5" t="s">
        <v>1046</v>
      </c>
    </row>
    <row r="6" spans="1:16" ht="34.5" customHeight="1" x14ac:dyDescent="0.25">
      <c r="A6" t="s">
        <v>14</v>
      </c>
      <c r="B6" s="21">
        <v>601202</v>
      </c>
      <c r="C6" s="12" t="e" vm="187">
        <v>#VALUE!</v>
      </c>
      <c r="D6" t="s">
        <v>1038</v>
      </c>
      <c r="E6" t="s">
        <v>1047</v>
      </c>
      <c r="F6" t="s">
        <v>1040</v>
      </c>
      <c r="G6" s="2">
        <v>2.63</v>
      </c>
      <c r="H6" s="2">
        <v>5</v>
      </c>
      <c r="I6" s="2">
        <v>5</v>
      </c>
      <c r="J6" s="2">
        <v>5</v>
      </c>
      <c r="K6" s="48">
        <f t="shared" si="0"/>
        <v>0.47400000000000003</v>
      </c>
      <c r="L6" s="49">
        <f t="shared" si="1"/>
        <v>2.37</v>
      </c>
      <c r="M6" t="s">
        <v>86</v>
      </c>
      <c r="N6" t="s">
        <v>1048</v>
      </c>
    </row>
    <row r="7" spans="1:16" ht="34.5" customHeight="1" x14ac:dyDescent="0.25">
      <c r="A7" t="s">
        <v>14</v>
      </c>
      <c r="B7" s="21">
        <v>601203</v>
      </c>
      <c r="C7" s="12" t="e" vm="187">
        <v>#VALUE!</v>
      </c>
      <c r="D7" t="s">
        <v>1038</v>
      </c>
      <c r="E7" t="s">
        <v>1049</v>
      </c>
      <c r="F7" t="s">
        <v>1040</v>
      </c>
      <c r="G7" s="2">
        <v>3.39</v>
      </c>
      <c r="H7" s="2">
        <v>7</v>
      </c>
      <c r="I7" s="2">
        <v>7</v>
      </c>
      <c r="J7" s="2">
        <v>7</v>
      </c>
      <c r="K7" s="48">
        <f t="shared" si="0"/>
        <v>0.51571428571428568</v>
      </c>
      <c r="L7" s="49">
        <f t="shared" si="1"/>
        <v>3.61</v>
      </c>
      <c r="M7" t="s">
        <v>86</v>
      </c>
      <c r="N7" t="s">
        <v>1050</v>
      </c>
    </row>
    <row r="8" spans="1:16" ht="34.5" customHeight="1" x14ac:dyDescent="0.25">
      <c r="A8" t="s">
        <v>14</v>
      </c>
      <c r="B8" s="21">
        <v>601205</v>
      </c>
      <c r="C8" s="12" t="e" vm="187">
        <v>#VALUE!</v>
      </c>
      <c r="D8" t="s">
        <v>1038</v>
      </c>
      <c r="E8" t="s">
        <v>1051</v>
      </c>
      <c r="F8" t="s">
        <v>1040</v>
      </c>
      <c r="G8" s="2">
        <v>5.22</v>
      </c>
      <c r="H8" s="2">
        <v>9</v>
      </c>
      <c r="I8" s="2">
        <v>9</v>
      </c>
      <c r="J8" s="2">
        <v>9</v>
      </c>
      <c r="K8" s="48">
        <f t="shared" si="0"/>
        <v>0.42000000000000004</v>
      </c>
      <c r="L8" s="49">
        <f t="shared" si="1"/>
        <v>3.7800000000000002</v>
      </c>
      <c r="M8" t="s">
        <v>86</v>
      </c>
      <c r="N8" t="s">
        <v>1052</v>
      </c>
    </row>
    <row r="9" spans="1:16" ht="34.5" customHeight="1" x14ac:dyDescent="0.25">
      <c r="A9" t="s">
        <v>14</v>
      </c>
      <c r="B9" s="21">
        <v>601210</v>
      </c>
      <c r="C9" s="12" t="e" vm="187">
        <v>#VALUE!</v>
      </c>
      <c r="D9" t="s">
        <v>1038</v>
      </c>
      <c r="E9" t="s">
        <v>1053</v>
      </c>
      <c r="F9" t="s">
        <v>1040</v>
      </c>
      <c r="G9" s="2">
        <v>9.5299999999999994</v>
      </c>
      <c r="H9" s="2">
        <v>17</v>
      </c>
      <c r="I9" s="2">
        <v>17</v>
      </c>
      <c r="J9" s="2">
        <v>17</v>
      </c>
      <c r="K9" s="48">
        <f t="shared" si="0"/>
        <v>0.43941176470588239</v>
      </c>
      <c r="L9" s="49">
        <f t="shared" si="1"/>
        <v>7.4700000000000006</v>
      </c>
      <c r="M9" t="s">
        <v>86</v>
      </c>
      <c r="N9" t="s">
        <v>1054</v>
      </c>
    </row>
    <row r="10" spans="1:16" ht="34.5" customHeight="1" x14ac:dyDescent="0.25">
      <c r="A10" t="s">
        <v>14</v>
      </c>
      <c r="B10" s="21">
        <v>601215</v>
      </c>
      <c r="C10" s="12" t="e" vm="187">
        <v>#VALUE!</v>
      </c>
      <c r="D10" t="s">
        <v>1038</v>
      </c>
      <c r="E10" t="s">
        <v>1055</v>
      </c>
      <c r="F10" t="s">
        <v>1040</v>
      </c>
      <c r="G10" s="2">
        <v>12.54</v>
      </c>
      <c r="H10" s="2">
        <v>21</v>
      </c>
      <c r="I10" s="2">
        <v>21</v>
      </c>
      <c r="J10" s="2">
        <v>21</v>
      </c>
      <c r="K10" s="48">
        <f t="shared" si="0"/>
        <v>0.40285714285714291</v>
      </c>
      <c r="L10" s="49">
        <f t="shared" si="1"/>
        <v>8.4600000000000009</v>
      </c>
      <c r="M10" t="s">
        <v>86</v>
      </c>
      <c r="N10" t="s">
        <v>1056</v>
      </c>
    </row>
    <row r="11" spans="1:16" ht="34.5" customHeight="1" x14ac:dyDescent="0.25">
      <c r="A11" t="s">
        <v>14</v>
      </c>
      <c r="B11" s="21">
        <v>601220</v>
      </c>
      <c r="C11" s="12" t="e" vm="187">
        <v>#VALUE!</v>
      </c>
      <c r="D11" t="s">
        <v>1038</v>
      </c>
      <c r="E11" t="s">
        <v>1057</v>
      </c>
      <c r="F11" t="s">
        <v>1040</v>
      </c>
      <c r="G11" s="2">
        <v>18.03</v>
      </c>
      <c r="H11" s="2">
        <v>30</v>
      </c>
      <c r="I11" s="2">
        <v>30</v>
      </c>
      <c r="J11" s="2">
        <v>30</v>
      </c>
      <c r="K11" s="48">
        <f t="shared" si="0"/>
        <v>0.39899999999999997</v>
      </c>
      <c r="L11" s="49">
        <f t="shared" si="1"/>
        <v>11.969999999999999</v>
      </c>
      <c r="M11" t="s">
        <v>86</v>
      </c>
      <c r="N11" t="s">
        <v>1058</v>
      </c>
    </row>
    <row r="12" spans="1:16" ht="34.5" customHeight="1" x14ac:dyDescent="0.25">
      <c r="A12" t="s">
        <v>14</v>
      </c>
      <c r="B12" s="21">
        <v>608934</v>
      </c>
      <c r="C12" s="12" t="e" vm="188">
        <v>#VALUE!</v>
      </c>
      <c r="D12" t="s">
        <v>1038</v>
      </c>
      <c r="E12" t="s">
        <v>1059</v>
      </c>
      <c r="F12" t="s">
        <v>1040</v>
      </c>
      <c r="G12" s="2">
        <v>1.32</v>
      </c>
      <c r="H12" s="2">
        <v>3</v>
      </c>
      <c r="I12" s="2">
        <v>3</v>
      </c>
      <c r="J12" s="2">
        <v>3</v>
      </c>
      <c r="K12" s="48">
        <f t="shared" si="0"/>
        <v>0.55999999999999994</v>
      </c>
      <c r="L12" s="2">
        <f t="shared" si="1"/>
        <v>1.68</v>
      </c>
      <c r="M12" t="s">
        <v>86</v>
      </c>
      <c r="N12" t="s">
        <v>1060</v>
      </c>
    </row>
    <row r="13" spans="1:16" ht="34.5" customHeight="1" x14ac:dyDescent="0.25">
      <c r="A13" t="s">
        <v>14</v>
      </c>
      <c r="B13" s="21">
        <v>608930</v>
      </c>
      <c r="C13" s="12" t="e" vm="189">
        <v>#VALUE!</v>
      </c>
      <c r="D13" t="s">
        <v>1038</v>
      </c>
      <c r="E13" t="s">
        <v>1061</v>
      </c>
      <c r="F13" t="s">
        <v>1040</v>
      </c>
      <c r="G13" s="2">
        <v>1.57</v>
      </c>
      <c r="H13" s="2">
        <v>3</v>
      </c>
      <c r="I13" s="2">
        <v>3</v>
      </c>
      <c r="J13" s="2">
        <v>3</v>
      </c>
      <c r="K13" s="48">
        <f t="shared" si="0"/>
        <v>0.47666666666666663</v>
      </c>
      <c r="L13" s="2">
        <f t="shared" si="1"/>
        <v>1.43</v>
      </c>
      <c r="M13" t="s">
        <v>86</v>
      </c>
      <c r="N13" t="s">
        <v>1062</v>
      </c>
    </row>
    <row r="14" spans="1:16" ht="34.5" customHeight="1" x14ac:dyDescent="0.25">
      <c r="A14" t="s">
        <v>14</v>
      </c>
      <c r="B14" s="21">
        <v>608931</v>
      </c>
      <c r="C14" s="12" t="e" vm="188">
        <v>#VALUE!</v>
      </c>
      <c r="D14" t="s">
        <v>1038</v>
      </c>
      <c r="E14" t="s">
        <v>1063</v>
      </c>
      <c r="F14" t="s">
        <v>1040</v>
      </c>
      <c r="G14" s="2">
        <v>2</v>
      </c>
      <c r="H14" s="2">
        <v>5</v>
      </c>
      <c r="I14" s="2">
        <v>5</v>
      </c>
      <c r="J14" s="2">
        <v>5</v>
      </c>
      <c r="K14" s="48">
        <f t="shared" si="0"/>
        <v>0.6</v>
      </c>
      <c r="L14" s="2">
        <f t="shared" si="1"/>
        <v>3</v>
      </c>
      <c r="M14" t="s">
        <v>86</v>
      </c>
      <c r="N14" t="s">
        <v>1064</v>
      </c>
    </row>
    <row r="15" spans="1:16" ht="34.5" customHeight="1" x14ac:dyDescent="0.25">
      <c r="A15" t="s">
        <v>14</v>
      </c>
      <c r="B15" s="21">
        <v>608932</v>
      </c>
      <c r="C15" s="12" t="e" vm="188">
        <v>#VALUE!</v>
      </c>
      <c r="D15" t="s">
        <v>1038</v>
      </c>
      <c r="E15" t="s">
        <v>1065</v>
      </c>
      <c r="F15" t="s">
        <v>1040</v>
      </c>
      <c r="G15" s="2">
        <v>3</v>
      </c>
      <c r="H15" s="2">
        <v>5</v>
      </c>
      <c r="I15" s="2">
        <v>5</v>
      </c>
      <c r="J15" s="2">
        <v>5</v>
      </c>
      <c r="K15" s="48">
        <f t="shared" si="0"/>
        <v>0.4</v>
      </c>
      <c r="L15" s="2">
        <f t="shared" si="1"/>
        <v>2</v>
      </c>
      <c r="M15" t="s">
        <v>86</v>
      </c>
      <c r="N15" t="s">
        <v>1066</v>
      </c>
    </row>
    <row r="16" spans="1:16" ht="34.5" customHeight="1" x14ac:dyDescent="0.25">
      <c r="A16" t="s">
        <v>14</v>
      </c>
      <c r="B16" s="21">
        <v>608933</v>
      </c>
      <c r="C16" s="12" t="e" vm="188">
        <v>#VALUE!</v>
      </c>
      <c r="D16" t="s">
        <v>1038</v>
      </c>
      <c r="E16" t="s">
        <v>1067</v>
      </c>
      <c r="F16" t="s">
        <v>1040</v>
      </c>
      <c r="G16" s="2">
        <v>3.9</v>
      </c>
      <c r="H16" s="2">
        <v>7</v>
      </c>
      <c r="I16" s="2">
        <v>7</v>
      </c>
      <c r="J16" s="2">
        <v>7</v>
      </c>
      <c r="K16" s="48">
        <f t="shared" si="0"/>
        <v>0.44285714285714289</v>
      </c>
      <c r="L16" s="2">
        <f t="shared" si="1"/>
        <v>3.1</v>
      </c>
      <c r="M16" t="s">
        <v>86</v>
      </c>
      <c r="N16" t="s">
        <v>1068</v>
      </c>
    </row>
    <row r="17" spans="1:15" ht="34.5" customHeight="1" x14ac:dyDescent="0.25">
      <c r="A17" t="s">
        <v>14</v>
      </c>
      <c r="B17" s="21">
        <v>608904</v>
      </c>
      <c r="C17" s="12" t="e" vm="190">
        <v>#VALUE!</v>
      </c>
      <c r="D17" t="s">
        <v>1038</v>
      </c>
      <c r="E17" t="s">
        <v>1069</v>
      </c>
      <c r="F17" t="s">
        <v>1040</v>
      </c>
      <c r="G17" s="2">
        <v>1.32</v>
      </c>
      <c r="H17" s="2">
        <v>3</v>
      </c>
      <c r="I17" s="2">
        <v>3</v>
      </c>
      <c r="J17" s="2">
        <v>3</v>
      </c>
      <c r="K17" s="48">
        <f t="shared" si="0"/>
        <v>0.55999999999999994</v>
      </c>
      <c r="L17" s="2">
        <f t="shared" si="1"/>
        <v>1.68</v>
      </c>
      <c r="M17" t="s">
        <v>86</v>
      </c>
      <c r="N17" t="s">
        <v>1070</v>
      </c>
    </row>
    <row r="18" spans="1:15" ht="34.5" customHeight="1" x14ac:dyDescent="0.25">
      <c r="A18" t="s">
        <v>14</v>
      </c>
      <c r="B18" s="21">
        <v>608900</v>
      </c>
      <c r="C18" s="12" t="e" vm="190">
        <v>#VALUE!</v>
      </c>
      <c r="D18" t="s">
        <v>1038</v>
      </c>
      <c r="E18" t="s">
        <v>1071</v>
      </c>
      <c r="F18" t="s">
        <v>1040</v>
      </c>
      <c r="G18" s="2">
        <v>1.57</v>
      </c>
      <c r="H18" s="2">
        <v>3</v>
      </c>
      <c r="I18" s="2">
        <v>3</v>
      </c>
      <c r="J18" s="2">
        <v>3</v>
      </c>
      <c r="K18" s="48">
        <f t="shared" si="0"/>
        <v>0.47666666666666663</v>
      </c>
      <c r="L18" s="2">
        <f t="shared" si="1"/>
        <v>1.43</v>
      </c>
      <c r="M18" t="s">
        <v>86</v>
      </c>
      <c r="N18" t="s">
        <v>1072</v>
      </c>
    </row>
    <row r="19" spans="1:15" ht="34.5" customHeight="1" x14ac:dyDescent="0.25">
      <c r="A19" t="s">
        <v>14</v>
      </c>
      <c r="B19" s="21">
        <v>608901</v>
      </c>
      <c r="C19" s="12" t="e" vm="190">
        <v>#VALUE!</v>
      </c>
      <c r="D19" t="s">
        <v>1038</v>
      </c>
      <c r="E19" t="s">
        <v>1073</v>
      </c>
      <c r="F19" t="s">
        <v>1040</v>
      </c>
      <c r="G19" s="2">
        <v>2</v>
      </c>
      <c r="H19" s="2">
        <v>4</v>
      </c>
      <c r="I19" s="2">
        <v>4</v>
      </c>
      <c r="J19" s="2">
        <v>4</v>
      </c>
      <c r="K19" s="48">
        <f t="shared" si="0"/>
        <v>0.5</v>
      </c>
      <c r="L19" s="2">
        <f t="shared" si="1"/>
        <v>2</v>
      </c>
      <c r="M19" t="s">
        <v>86</v>
      </c>
      <c r="N19" t="s">
        <v>1074</v>
      </c>
    </row>
    <row r="20" spans="1:15" ht="34.5" customHeight="1" x14ac:dyDescent="0.25">
      <c r="A20" t="s">
        <v>14</v>
      </c>
      <c r="B20" s="21">
        <v>608902</v>
      </c>
      <c r="C20" s="12" t="e" vm="190">
        <v>#VALUE!</v>
      </c>
      <c r="D20" t="s">
        <v>1038</v>
      </c>
      <c r="E20" t="s">
        <v>1075</v>
      </c>
      <c r="F20" t="s">
        <v>1040</v>
      </c>
      <c r="G20" s="2">
        <v>3</v>
      </c>
      <c r="H20" s="2">
        <v>5</v>
      </c>
      <c r="I20" s="2">
        <v>5</v>
      </c>
      <c r="J20" s="2">
        <v>5</v>
      </c>
      <c r="K20" s="48">
        <f t="shared" si="0"/>
        <v>0.4</v>
      </c>
      <c r="L20" s="2">
        <f t="shared" si="1"/>
        <v>2</v>
      </c>
      <c r="M20" t="s">
        <v>86</v>
      </c>
      <c r="N20" t="s">
        <v>1076</v>
      </c>
    </row>
    <row r="21" spans="1:15" ht="34.5" customHeight="1" x14ac:dyDescent="0.25">
      <c r="A21" t="s">
        <v>14</v>
      </c>
      <c r="B21" s="21">
        <v>608903</v>
      </c>
      <c r="C21" s="12" t="e" vm="190">
        <v>#VALUE!</v>
      </c>
      <c r="D21" t="s">
        <v>1038</v>
      </c>
      <c r="E21" t="s">
        <v>1077</v>
      </c>
      <c r="F21" t="s">
        <v>1040</v>
      </c>
      <c r="G21" s="2">
        <v>3.9</v>
      </c>
      <c r="H21" s="2">
        <v>7</v>
      </c>
      <c r="I21" s="2">
        <v>7</v>
      </c>
      <c r="J21" s="2">
        <v>7</v>
      </c>
      <c r="K21" s="48">
        <f t="shared" si="0"/>
        <v>0.44285714285714289</v>
      </c>
      <c r="L21" s="2">
        <f t="shared" si="1"/>
        <v>3.1</v>
      </c>
      <c r="M21" t="s">
        <v>86</v>
      </c>
      <c r="N21" t="s">
        <v>1078</v>
      </c>
    </row>
    <row r="22" spans="1:15" ht="34.5" customHeight="1" x14ac:dyDescent="0.25">
      <c r="A22" t="s">
        <v>14</v>
      </c>
      <c r="B22" s="21">
        <v>608924</v>
      </c>
      <c r="C22" s="12" t="e" vm="191">
        <v>#VALUE!</v>
      </c>
      <c r="D22" t="s">
        <v>1038</v>
      </c>
      <c r="E22" t="s">
        <v>1079</v>
      </c>
      <c r="F22" t="s">
        <v>1040</v>
      </c>
      <c r="G22" s="2">
        <v>1.32</v>
      </c>
      <c r="H22" s="2">
        <v>3</v>
      </c>
      <c r="I22" s="2">
        <v>3</v>
      </c>
      <c r="J22" s="2">
        <v>3</v>
      </c>
      <c r="K22" s="48">
        <f t="shared" si="0"/>
        <v>0.55999999999999994</v>
      </c>
      <c r="L22" s="2">
        <f t="shared" si="1"/>
        <v>1.68</v>
      </c>
      <c r="M22" t="s">
        <v>86</v>
      </c>
      <c r="N22" t="s">
        <v>1080</v>
      </c>
    </row>
    <row r="23" spans="1:15" ht="34.5" customHeight="1" x14ac:dyDescent="0.25">
      <c r="A23" t="s">
        <v>14</v>
      </c>
      <c r="B23" s="21">
        <v>608920</v>
      </c>
      <c r="C23" s="12" t="e" vm="191">
        <v>#VALUE!</v>
      </c>
      <c r="D23" t="s">
        <v>1038</v>
      </c>
      <c r="E23" t="s">
        <v>1081</v>
      </c>
      <c r="F23" t="s">
        <v>1040</v>
      </c>
      <c r="G23" s="2">
        <v>1.57</v>
      </c>
      <c r="H23" s="2">
        <v>3</v>
      </c>
      <c r="I23" s="2">
        <v>3</v>
      </c>
      <c r="J23" s="2">
        <v>3</v>
      </c>
      <c r="K23" s="48">
        <f t="shared" si="0"/>
        <v>0.47666666666666663</v>
      </c>
      <c r="L23" s="2">
        <f t="shared" si="1"/>
        <v>1.43</v>
      </c>
      <c r="M23" t="s">
        <v>86</v>
      </c>
      <c r="N23" t="s">
        <v>1082</v>
      </c>
    </row>
    <row r="24" spans="1:15" ht="34.5" customHeight="1" x14ac:dyDescent="0.25">
      <c r="A24" t="s">
        <v>14</v>
      </c>
      <c r="B24" s="21">
        <v>608921</v>
      </c>
      <c r="C24" s="12" t="e" vm="191">
        <v>#VALUE!</v>
      </c>
      <c r="D24" t="s">
        <v>1038</v>
      </c>
      <c r="E24" t="s">
        <v>1083</v>
      </c>
      <c r="F24" t="s">
        <v>1040</v>
      </c>
      <c r="G24" s="2">
        <v>2</v>
      </c>
      <c r="H24" s="2">
        <v>4</v>
      </c>
      <c r="I24" s="2">
        <v>4</v>
      </c>
      <c r="J24" s="2">
        <v>4</v>
      </c>
      <c r="K24" s="48">
        <f t="shared" si="0"/>
        <v>0.5</v>
      </c>
      <c r="L24" s="2">
        <f t="shared" si="1"/>
        <v>2</v>
      </c>
      <c r="M24" t="s">
        <v>86</v>
      </c>
      <c r="N24" t="s">
        <v>1084</v>
      </c>
    </row>
    <row r="25" spans="1:15" ht="34.5" customHeight="1" x14ac:dyDescent="0.25">
      <c r="A25" t="s">
        <v>14</v>
      </c>
      <c r="B25" s="21">
        <v>608922</v>
      </c>
      <c r="C25" s="12" t="e" vm="191">
        <v>#VALUE!</v>
      </c>
      <c r="D25" t="s">
        <v>1038</v>
      </c>
      <c r="E25" t="s">
        <v>1085</v>
      </c>
      <c r="F25" t="s">
        <v>1040</v>
      </c>
      <c r="G25" s="2">
        <v>3</v>
      </c>
      <c r="H25" s="2">
        <v>5</v>
      </c>
      <c r="I25" s="2">
        <v>5</v>
      </c>
      <c r="J25" s="2">
        <v>5</v>
      </c>
      <c r="K25" s="48">
        <f t="shared" si="0"/>
        <v>0.4</v>
      </c>
      <c r="L25" s="2">
        <f t="shared" si="1"/>
        <v>2</v>
      </c>
      <c r="M25" t="s">
        <v>86</v>
      </c>
      <c r="N25" t="s">
        <v>1086</v>
      </c>
    </row>
    <row r="26" spans="1:15" ht="34.5" customHeight="1" x14ac:dyDescent="0.25">
      <c r="A26" t="s">
        <v>14</v>
      </c>
      <c r="B26" s="21">
        <v>608923</v>
      </c>
      <c r="C26" s="12" t="e" vm="191">
        <v>#VALUE!</v>
      </c>
      <c r="D26" t="s">
        <v>1038</v>
      </c>
      <c r="E26" t="s">
        <v>1087</v>
      </c>
      <c r="F26" t="s">
        <v>1040</v>
      </c>
      <c r="G26" s="2">
        <v>3.9</v>
      </c>
      <c r="H26" s="2">
        <v>7</v>
      </c>
      <c r="I26" s="2">
        <v>7</v>
      </c>
      <c r="J26" s="2">
        <v>7</v>
      </c>
      <c r="K26" s="48">
        <f t="shared" si="0"/>
        <v>0.44285714285714289</v>
      </c>
      <c r="L26" s="2">
        <f t="shared" si="1"/>
        <v>3.1</v>
      </c>
      <c r="M26" t="s">
        <v>86</v>
      </c>
      <c r="N26" t="s">
        <v>1088</v>
      </c>
    </row>
    <row r="27" spans="1:15" ht="34.5" customHeight="1" x14ac:dyDescent="0.25">
      <c r="A27" t="s">
        <v>14</v>
      </c>
      <c r="B27" s="21">
        <v>608944</v>
      </c>
      <c r="C27" s="12" t="e" vm="192">
        <v>#VALUE!</v>
      </c>
      <c r="D27" t="s">
        <v>1038</v>
      </c>
      <c r="E27" t="s">
        <v>1089</v>
      </c>
      <c r="F27" t="s">
        <v>1040</v>
      </c>
      <c r="G27" s="2">
        <v>1.32</v>
      </c>
      <c r="H27" s="2">
        <v>3</v>
      </c>
      <c r="I27" s="2">
        <v>3</v>
      </c>
      <c r="J27" s="2">
        <v>3</v>
      </c>
      <c r="K27" s="48">
        <f t="shared" si="0"/>
        <v>0.55999999999999994</v>
      </c>
      <c r="L27" s="2">
        <f t="shared" si="1"/>
        <v>1.68</v>
      </c>
      <c r="M27" t="s">
        <v>86</v>
      </c>
      <c r="N27" t="s">
        <v>1090</v>
      </c>
    </row>
    <row r="28" spans="1:15" ht="34.5" customHeight="1" x14ac:dyDescent="0.25">
      <c r="A28" t="s">
        <v>14</v>
      </c>
      <c r="B28" s="21">
        <v>608940</v>
      </c>
      <c r="C28" s="12" t="e" vm="192">
        <v>#VALUE!</v>
      </c>
      <c r="D28" t="s">
        <v>1038</v>
      </c>
      <c r="E28" t="s">
        <v>1091</v>
      </c>
      <c r="F28" t="s">
        <v>1040</v>
      </c>
      <c r="G28" s="2">
        <v>1.57</v>
      </c>
      <c r="H28" s="2">
        <v>3</v>
      </c>
      <c r="I28" s="2">
        <v>3</v>
      </c>
      <c r="J28" s="2">
        <v>3</v>
      </c>
      <c r="K28" s="48">
        <f t="shared" si="0"/>
        <v>0.47666666666666663</v>
      </c>
      <c r="L28" s="2">
        <f t="shared" si="1"/>
        <v>1.43</v>
      </c>
      <c r="M28" t="s">
        <v>86</v>
      </c>
      <c r="N28" t="s">
        <v>1092</v>
      </c>
    </row>
    <row r="29" spans="1:15" ht="34.5" customHeight="1" x14ac:dyDescent="0.25">
      <c r="A29" t="s">
        <v>14</v>
      </c>
      <c r="B29" s="21">
        <v>608941</v>
      </c>
      <c r="C29" s="12" t="e" vm="192">
        <v>#VALUE!</v>
      </c>
      <c r="D29" t="s">
        <v>1038</v>
      </c>
      <c r="E29" t="s">
        <v>1093</v>
      </c>
      <c r="F29" t="s">
        <v>1040</v>
      </c>
      <c r="G29" s="2">
        <v>2</v>
      </c>
      <c r="H29" s="2">
        <v>4</v>
      </c>
      <c r="I29" s="2">
        <v>4</v>
      </c>
      <c r="J29" s="2">
        <v>4</v>
      </c>
      <c r="K29" s="48">
        <f t="shared" si="0"/>
        <v>0.5</v>
      </c>
      <c r="L29" s="2">
        <f t="shared" si="1"/>
        <v>2</v>
      </c>
      <c r="M29" t="s">
        <v>86</v>
      </c>
      <c r="N29" t="s">
        <v>1094</v>
      </c>
    </row>
    <row r="30" spans="1:15" ht="34.5" customHeight="1" x14ac:dyDescent="0.25">
      <c r="A30" t="s">
        <v>14</v>
      </c>
      <c r="B30" s="21">
        <v>608942</v>
      </c>
      <c r="C30" s="12" t="e" vm="192">
        <v>#VALUE!</v>
      </c>
      <c r="D30" t="s">
        <v>1038</v>
      </c>
      <c r="E30" t="s">
        <v>1095</v>
      </c>
      <c r="F30" t="s">
        <v>1040</v>
      </c>
      <c r="G30" s="2">
        <v>3</v>
      </c>
      <c r="H30" s="2">
        <v>5</v>
      </c>
      <c r="I30" s="2">
        <v>5</v>
      </c>
      <c r="J30" s="2">
        <v>5</v>
      </c>
      <c r="K30" s="48">
        <f t="shared" si="0"/>
        <v>0.4</v>
      </c>
      <c r="L30" s="2">
        <f t="shared" si="1"/>
        <v>2</v>
      </c>
      <c r="M30" t="s">
        <v>86</v>
      </c>
      <c r="N30" t="s">
        <v>1096</v>
      </c>
    </row>
    <row r="31" spans="1:15" ht="34.5" customHeight="1" x14ac:dyDescent="0.25">
      <c r="A31" t="s">
        <v>14</v>
      </c>
      <c r="B31" s="21">
        <v>608943</v>
      </c>
      <c r="C31" s="12" t="e" vm="192">
        <v>#VALUE!</v>
      </c>
      <c r="D31" t="s">
        <v>1038</v>
      </c>
      <c r="E31" t="s">
        <v>1097</v>
      </c>
      <c r="F31" t="s">
        <v>1040</v>
      </c>
      <c r="G31" s="2">
        <v>3.9</v>
      </c>
      <c r="H31" s="2">
        <v>7</v>
      </c>
      <c r="I31" s="2">
        <v>7</v>
      </c>
      <c r="J31" s="2">
        <v>7</v>
      </c>
      <c r="K31" s="48">
        <f t="shared" si="0"/>
        <v>0.44285714285714289</v>
      </c>
      <c r="L31" s="2">
        <f t="shared" si="1"/>
        <v>3.1</v>
      </c>
      <c r="M31" t="s">
        <v>86</v>
      </c>
      <c r="N31" t="s">
        <v>1098</v>
      </c>
    </row>
    <row r="32" spans="1:15" ht="35.1" customHeight="1" x14ac:dyDescent="0.25">
      <c r="A32" t="s">
        <v>14</v>
      </c>
      <c r="B32" s="21">
        <v>153012</v>
      </c>
      <c r="C32" s="12" t="e" vm="193">
        <v>#VALUE!</v>
      </c>
      <c r="D32" t="s">
        <v>54</v>
      </c>
      <c r="E32" t="s">
        <v>1099</v>
      </c>
      <c r="F32" t="s">
        <v>54</v>
      </c>
      <c r="G32" s="2">
        <v>0.84</v>
      </c>
      <c r="H32" s="2">
        <v>3</v>
      </c>
      <c r="I32" s="2">
        <v>3</v>
      </c>
      <c r="J32" s="2">
        <v>3</v>
      </c>
      <c r="K32" s="48">
        <f t="shared" si="0"/>
        <v>0.72000000000000008</v>
      </c>
      <c r="L32" s="2">
        <f t="shared" si="1"/>
        <v>2.16</v>
      </c>
      <c r="M32" t="s">
        <v>86</v>
      </c>
      <c r="N32" t="s">
        <v>1100</v>
      </c>
      <c r="O32" t="s">
        <v>1101</v>
      </c>
    </row>
    <row r="33" spans="1:15" ht="35.1" customHeight="1" x14ac:dyDescent="0.25">
      <c r="A33" t="s">
        <v>14</v>
      </c>
      <c r="B33" s="21">
        <v>153013</v>
      </c>
      <c r="C33" s="12" t="e" vm="194">
        <v>#VALUE!</v>
      </c>
      <c r="D33" t="s">
        <v>54</v>
      </c>
      <c r="E33" t="s">
        <v>1102</v>
      </c>
      <c r="F33" t="s">
        <v>54</v>
      </c>
      <c r="G33" s="2">
        <v>1.26</v>
      </c>
      <c r="H33" s="2">
        <v>4</v>
      </c>
      <c r="I33" s="2">
        <v>4</v>
      </c>
      <c r="J33" s="2">
        <v>4</v>
      </c>
      <c r="K33" s="48">
        <f t="shared" si="0"/>
        <v>0.68500000000000005</v>
      </c>
      <c r="L33" s="2">
        <f t="shared" si="1"/>
        <v>2.74</v>
      </c>
      <c r="M33" t="s">
        <v>86</v>
      </c>
      <c r="N33" t="s">
        <v>1100</v>
      </c>
      <c r="O33" t="s">
        <v>1101</v>
      </c>
    </row>
    <row r="34" spans="1:15" ht="35.1" customHeight="1" x14ac:dyDescent="0.25">
      <c r="A34" t="s">
        <v>14</v>
      </c>
      <c r="B34" s="21">
        <v>153372</v>
      </c>
      <c r="C34" s="12" t="e" vm="195">
        <v>#VALUE!</v>
      </c>
      <c r="D34" t="s">
        <v>54</v>
      </c>
      <c r="E34" t="s">
        <v>1103</v>
      </c>
      <c r="F34" t="s">
        <v>54</v>
      </c>
      <c r="G34" s="2">
        <v>2.1</v>
      </c>
      <c r="H34" s="2">
        <v>7</v>
      </c>
      <c r="I34" s="2">
        <v>7</v>
      </c>
      <c r="J34" s="2">
        <v>7</v>
      </c>
      <c r="K34" s="48">
        <f t="shared" si="0"/>
        <v>0.70000000000000007</v>
      </c>
      <c r="L34" s="2">
        <f t="shared" si="1"/>
        <v>4.9000000000000004</v>
      </c>
      <c r="M34" t="s">
        <v>86</v>
      </c>
      <c r="N34" t="s">
        <v>1104</v>
      </c>
      <c r="O34" t="s">
        <v>1105</v>
      </c>
    </row>
    <row r="35" spans="1:15" ht="35.1" customHeight="1" x14ac:dyDescent="0.25">
      <c r="A35" t="s">
        <v>14</v>
      </c>
      <c r="B35" s="21">
        <v>153373</v>
      </c>
      <c r="C35" s="12" t="e" vm="195">
        <v>#VALUE!</v>
      </c>
      <c r="D35" t="s">
        <v>54</v>
      </c>
      <c r="E35" t="s">
        <v>1106</v>
      </c>
      <c r="F35" t="s">
        <v>54</v>
      </c>
      <c r="G35" s="2">
        <v>3.14</v>
      </c>
      <c r="H35" s="2">
        <v>7</v>
      </c>
      <c r="I35" s="2">
        <v>7</v>
      </c>
      <c r="J35" s="2">
        <v>7</v>
      </c>
      <c r="K35" s="48">
        <f t="shared" si="0"/>
        <v>0.55142857142857138</v>
      </c>
      <c r="L35" s="2">
        <f t="shared" si="1"/>
        <v>3.86</v>
      </c>
      <c r="M35" t="s">
        <v>86</v>
      </c>
      <c r="N35" t="s">
        <v>1107</v>
      </c>
      <c r="O35" t="s">
        <v>1105</v>
      </c>
    </row>
    <row r="36" spans="1:15" ht="35.1" customHeight="1" x14ac:dyDescent="0.25">
      <c r="A36" t="s">
        <v>14</v>
      </c>
      <c r="B36" s="21">
        <v>153422</v>
      </c>
      <c r="C36" s="12" t="e" vm="8">
        <v>#VALUE!</v>
      </c>
      <c r="D36" t="s">
        <v>54</v>
      </c>
      <c r="E36" t="s">
        <v>55</v>
      </c>
      <c r="F36" t="s">
        <v>54</v>
      </c>
      <c r="G36" s="2">
        <v>2.66</v>
      </c>
      <c r="H36" s="2">
        <v>7</v>
      </c>
      <c r="I36" s="2">
        <v>7</v>
      </c>
      <c r="J36" s="2">
        <v>7</v>
      </c>
      <c r="K36" s="48">
        <f t="shared" si="0"/>
        <v>0.62</v>
      </c>
      <c r="L36" s="2">
        <f t="shared" si="1"/>
        <v>4.34</v>
      </c>
      <c r="M36" t="s">
        <v>86</v>
      </c>
      <c r="N36" t="s">
        <v>57</v>
      </c>
      <c r="O36" t="s">
        <v>58</v>
      </c>
    </row>
    <row r="37" spans="1:15" ht="35.1" customHeight="1" x14ac:dyDescent="0.25">
      <c r="A37" t="s">
        <v>14</v>
      </c>
      <c r="B37" s="21" t="s">
        <v>1108</v>
      </c>
      <c r="C37" s="12" t="e" vm="196">
        <v>#VALUE!</v>
      </c>
      <c r="D37" t="s">
        <v>54</v>
      </c>
      <c r="E37" t="s">
        <v>1109</v>
      </c>
      <c r="F37" t="s">
        <v>54</v>
      </c>
      <c r="G37" s="2">
        <v>3.02</v>
      </c>
      <c r="H37" s="2">
        <v>7</v>
      </c>
      <c r="I37" s="2">
        <v>7</v>
      </c>
      <c r="J37" s="2">
        <v>7</v>
      </c>
      <c r="K37" s="48">
        <f t="shared" si="0"/>
        <v>0.56857142857142862</v>
      </c>
      <c r="L37" s="2">
        <f t="shared" si="1"/>
        <v>3.98</v>
      </c>
      <c r="M37" t="s">
        <v>86</v>
      </c>
      <c r="N37" t="s">
        <v>1110</v>
      </c>
    </row>
    <row r="38" spans="1:15" ht="35.1" customHeight="1" x14ac:dyDescent="0.25">
      <c r="A38" t="s">
        <v>14</v>
      </c>
      <c r="B38" s="21" t="s">
        <v>1111</v>
      </c>
      <c r="C38" s="12" t="e" vm="197">
        <v>#VALUE!</v>
      </c>
      <c r="D38" t="s">
        <v>54</v>
      </c>
      <c r="E38" t="s">
        <v>1112</v>
      </c>
      <c r="F38" t="s">
        <v>54</v>
      </c>
      <c r="G38" s="2">
        <v>5.82</v>
      </c>
      <c r="H38" s="2">
        <v>11</v>
      </c>
      <c r="I38" s="2">
        <v>11</v>
      </c>
      <c r="J38" s="2">
        <v>11</v>
      </c>
      <c r="K38" s="48">
        <f t="shared" si="0"/>
        <v>0.47090909090909089</v>
      </c>
      <c r="L38" s="2">
        <f t="shared" si="1"/>
        <v>5.18</v>
      </c>
      <c r="M38" t="s">
        <v>86</v>
      </c>
      <c r="N38" s="3" t="s">
        <v>1113</v>
      </c>
      <c r="O38" t="s">
        <v>1114</v>
      </c>
    </row>
    <row r="39" spans="1:15" ht="35.1" customHeight="1" x14ac:dyDescent="0.25">
      <c r="A39" t="s">
        <v>14</v>
      </c>
      <c r="B39" s="21">
        <v>301712</v>
      </c>
      <c r="C39" s="12" t="e" vm="198">
        <v>#VALUE!</v>
      </c>
      <c r="D39" t="s">
        <v>1115</v>
      </c>
      <c r="E39" t="s">
        <v>1116</v>
      </c>
      <c r="F39" t="s">
        <v>1115</v>
      </c>
      <c r="G39" s="2">
        <v>5.44</v>
      </c>
      <c r="H39" s="2">
        <v>11</v>
      </c>
      <c r="I39" s="2">
        <v>11</v>
      </c>
      <c r="J39" s="2">
        <v>11</v>
      </c>
      <c r="K39" s="48">
        <f t="shared" si="0"/>
        <v>0.50545454545454538</v>
      </c>
      <c r="L39" s="2">
        <f t="shared" si="1"/>
        <v>5.56</v>
      </c>
      <c r="M39" t="s">
        <v>86</v>
      </c>
      <c r="N39" t="s">
        <v>1117</v>
      </c>
    </row>
    <row r="40" spans="1:15" ht="35.1" customHeight="1" x14ac:dyDescent="0.25">
      <c r="A40" t="s">
        <v>14</v>
      </c>
      <c r="B40" s="21">
        <v>301713</v>
      </c>
      <c r="C40" s="12" t="e" vm="198">
        <v>#VALUE!</v>
      </c>
      <c r="D40" t="s">
        <v>1115</v>
      </c>
      <c r="E40" t="s">
        <v>1118</v>
      </c>
      <c r="F40" t="s">
        <v>1115</v>
      </c>
      <c r="G40" s="2">
        <v>7.4</v>
      </c>
      <c r="H40" s="2">
        <v>15</v>
      </c>
      <c r="I40" s="2">
        <v>15</v>
      </c>
      <c r="J40" s="2">
        <v>15</v>
      </c>
      <c r="K40" s="48">
        <f t="shared" si="0"/>
        <v>0.5066666666666666</v>
      </c>
      <c r="L40" s="2">
        <f t="shared" si="1"/>
        <v>7.6</v>
      </c>
      <c r="M40" t="s">
        <v>86</v>
      </c>
      <c r="N40" t="s">
        <v>1119</v>
      </c>
    </row>
    <row r="41" spans="1:15" ht="35.1" customHeight="1" x14ac:dyDescent="0.25">
      <c r="A41" t="s">
        <v>14</v>
      </c>
      <c r="B41" s="21">
        <v>301572</v>
      </c>
      <c r="C41" s="12" t="e" vm="199">
        <v>#VALUE!</v>
      </c>
      <c r="D41" t="s">
        <v>1120</v>
      </c>
      <c r="E41" t="s">
        <v>1121</v>
      </c>
      <c r="F41" t="s">
        <v>1120</v>
      </c>
      <c r="G41" s="2">
        <v>13.04</v>
      </c>
      <c r="H41" s="2">
        <v>19</v>
      </c>
      <c r="I41" s="2">
        <v>19</v>
      </c>
      <c r="J41" s="2">
        <v>19</v>
      </c>
      <c r="K41" s="48">
        <f t="shared" si="0"/>
        <v>0.31368421052631584</v>
      </c>
      <c r="L41" s="2">
        <f t="shared" si="1"/>
        <v>5.9600000000000009</v>
      </c>
      <c r="M41" t="s">
        <v>86</v>
      </c>
      <c r="N41" t="s">
        <v>1122</v>
      </c>
    </row>
    <row r="42" spans="1:15" ht="35.1" customHeight="1" x14ac:dyDescent="0.25">
      <c r="A42" t="s">
        <v>14</v>
      </c>
      <c r="B42" s="21" t="s">
        <v>1123</v>
      </c>
      <c r="C42" s="12" t="e" vm="200">
        <v>#VALUE!</v>
      </c>
      <c r="D42" t="s">
        <v>1124</v>
      </c>
      <c r="E42" t="s">
        <v>1125</v>
      </c>
      <c r="F42" t="s">
        <v>1124</v>
      </c>
      <c r="G42" s="2">
        <v>10</v>
      </c>
      <c r="H42" s="2">
        <v>19</v>
      </c>
      <c r="I42" s="2">
        <v>19</v>
      </c>
      <c r="J42" s="2">
        <v>19</v>
      </c>
      <c r="K42" s="48">
        <f t="shared" si="0"/>
        <v>0.47368421052631576</v>
      </c>
      <c r="L42" s="2">
        <f t="shared" si="1"/>
        <v>9</v>
      </c>
      <c r="M42" t="s">
        <v>86</v>
      </c>
      <c r="N42" t="s">
        <v>1126</v>
      </c>
    </row>
    <row r="43" spans="1:15" ht="35.1" customHeight="1" x14ac:dyDescent="0.25">
      <c r="A43" t="s">
        <v>14</v>
      </c>
      <c r="B43" s="21">
        <v>301732</v>
      </c>
      <c r="C43" s="12" t="e" vm="201">
        <v>#VALUE!</v>
      </c>
      <c r="D43" t="s">
        <v>1127</v>
      </c>
      <c r="E43" t="s">
        <v>1128</v>
      </c>
      <c r="F43" t="s">
        <v>1127</v>
      </c>
      <c r="G43" s="21">
        <v>9.82</v>
      </c>
      <c r="H43" s="2">
        <v>17</v>
      </c>
      <c r="I43" s="2">
        <v>17</v>
      </c>
      <c r="J43" s="2">
        <v>17</v>
      </c>
      <c r="K43" s="48">
        <f t="shared" si="0"/>
        <v>0.4223529411764706</v>
      </c>
      <c r="L43" s="2">
        <f t="shared" si="1"/>
        <v>7.18</v>
      </c>
      <c r="M43" t="s">
        <v>86</v>
      </c>
      <c r="N43" t="s">
        <v>1129</v>
      </c>
    </row>
    <row r="44" spans="1:15" ht="35.1" customHeight="1" x14ac:dyDescent="0.25">
      <c r="A44" t="s">
        <v>14</v>
      </c>
      <c r="B44" s="21">
        <v>301733</v>
      </c>
      <c r="C44" s="12" t="e" vm="201">
        <v>#VALUE!</v>
      </c>
      <c r="D44" t="s">
        <v>1127</v>
      </c>
      <c r="E44" t="s">
        <v>1130</v>
      </c>
      <c r="F44" t="s">
        <v>1127</v>
      </c>
      <c r="G44" s="2">
        <v>10.7</v>
      </c>
      <c r="H44" s="2">
        <v>19</v>
      </c>
      <c r="I44" s="2">
        <v>19</v>
      </c>
      <c r="J44" s="2">
        <v>19</v>
      </c>
      <c r="K44" s="48">
        <f t="shared" si="0"/>
        <v>0.43684210526315792</v>
      </c>
      <c r="L44" s="2">
        <f t="shared" si="1"/>
        <v>8.3000000000000007</v>
      </c>
      <c r="M44" t="s">
        <v>86</v>
      </c>
      <c r="N44" t="s">
        <v>1131</v>
      </c>
    </row>
    <row r="45" spans="1:15" ht="35.1" customHeight="1" x14ac:dyDescent="0.25">
      <c r="B45" s="21">
        <v>301757</v>
      </c>
      <c r="C45" s="12" t="e" vm="202">
        <v>#VALUE!</v>
      </c>
      <c r="D45" t="s">
        <v>1132</v>
      </c>
      <c r="E45" t="s">
        <v>1133</v>
      </c>
      <c r="F45" t="s">
        <v>1132</v>
      </c>
      <c r="G45" s="2">
        <v>8.74</v>
      </c>
      <c r="H45" s="2">
        <v>17</v>
      </c>
      <c r="I45" s="2">
        <v>17</v>
      </c>
      <c r="J45" s="2">
        <v>17</v>
      </c>
      <c r="K45" s="48">
        <f t="shared" si="0"/>
        <v>0.48588235294117643</v>
      </c>
      <c r="L45" s="2">
        <f t="shared" si="1"/>
        <v>8.26</v>
      </c>
      <c r="M45" t="s">
        <v>86</v>
      </c>
      <c r="N45" t="s">
        <v>1134</v>
      </c>
    </row>
    <row r="46" spans="1:15" ht="35.1" customHeight="1" x14ac:dyDescent="0.25">
      <c r="A46" t="s">
        <v>14</v>
      </c>
      <c r="B46" s="21">
        <v>301758</v>
      </c>
      <c r="C46" s="12" t="e" vm="203">
        <v>#VALUE!</v>
      </c>
      <c r="D46" t="s">
        <v>1132</v>
      </c>
      <c r="E46" t="s">
        <v>1135</v>
      </c>
      <c r="F46" t="s">
        <v>1132</v>
      </c>
      <c r="G46" s="2">
        <v>13.08</v>
      </c>
      <c r="H46" s="2">
        <v>19</v>
      </c>
      <c r="I46" s="2">
        <v>19</v>
      </c>
      <c r="J46" s="2">
        <v>19</v>
      </c>
      <c r="K46" s="48">
        <f t="shared" si="0"/>
        <v>0.31157894736842107</v>
      </c>
      <c r="L46" s="2">
        <f t="shared" si="1"/>
        <v>5.92</v>
      </c>
      <c r="M46" t="s">
        <v>86</v>
      </c>
      <c r="N46" t="s">
        <v>1136</v>
      </c>
    </row>
    <row r="47" spans="1:15" ht="35.1" customHeight="1" x14ac:dyDescent="0.25">
      <c r="A47" t="s">
        <v>14</v>
      </c>
      <c r="B47" s="21" t="s">
        <v>1137</v>
      </c>
      <c r="C47" s="12" t="e" vm="204">
        <v>#VALUE!</v>
      </c>
      <c r="D47" t="s">
        <v>1138</v>
      </c>
      <c r="E47" t="s">
        <v>1139</v>
      </c>
      <c r="F47" t="s">
        <v>1127</v>
      </c>
      <c r="G47" s="2">
        <v>13.08</v>
      </c>
      <c r="H47" s="2">
        <v>25</v>
      </c>
      <c r="I47" s="2">
        <v>25</v>
      </c>
      <c r="J47" s="2">
        <v>25</v>
      </c>
      <c r="K47" s="48">
        <f t="shared" si="0"/>
        <v>0.4768</v>
      </c>
      <c r="L47" s="2">
        <f t="shared" si="1"/>
        <v>11.92</v>
      </c>
      <c r="M47" t="s">
        <v>86</v>
      </c>
      <c r="N47" s="3" t="s">
        <v>1140</v>
      </c>
    </row>
    <row r="48" spans="1:15" ht="35.1" customHeight="1" x14ac:dyDescent="0.25">
      <c r="A48" t="s">
        <v>14</v>
      </c>
      <c r="B48" s="21" t="s">
        <v>1141</v>
      </c>
      <c r="C48" s="12" t="e" vm="205">
        <v>#VALUE!</v>
      </c>
      <c r="D48" t="s">
        <v>1138</v>
      </c>
      <c r="E48" t="s">
        <v>1142</v>
      </c>
      <c r="F48" t="s">
        <v>1127</v>
      </c>
      <c r="G48" s="2">
        <v>13.93</v>
      </c>
      <c r="H48" s="2">
        <v>25</v>
      </c>
      <c r="I48" s="2">
        <v>25</v>
      </c>
      <c r="J48" s="2">
        <v>25</v>
      </c>
      <c r="K48" s="48">
        <f t="shared" si="0"/>
        <v>0.44280000000000003</v>
      </c>
      <c r="L48" s="2">
        <f t="shared" si="1"/>
        <v>11.07</v>
      </c>
      <c r="M48" t="s">
        <v>86</v>
      </c>
      <c r="N48" s="3" t="s">
        <v>1143</v>
      </c>
    </row>
    <row r="49" spans="1:14" ht="35.1" customHeight="1" x14ac:dyDescent="0.25">
      <c r="A49" t="s">
        <v>14</v>
      </c>
      <c r="B49" s="21" t="s">
        <v>1144</v>
      </c>
      <c r="C49" s="12" t="e" vm="206">
        <v>#VALUE!</v>
      </c>
      <c r="D49" t="s">
        <v>1145</v>
      </c>
      <c r="E49" t="s">
        <v>1146</v>
      </c>
      <c r="F49" t="s">
        <v>1145</v>
      </c>
      <c r="G49" s="2">
        <v>7.58</v>
      </c>
      <c r="H49" s="2">
        <v>17</v>
      </c>
      <c r="I49" s="2">
        <v>17</v>
      </c>
      <c r="J49" s="2">
        <v>17</v>
      </c>
      <c r="K49" s="48">
        <f t="shared" si="0"/>
        <v>0.55411764705882349</v>
      </c>
      <c r="L49" s="2">
        <f t="shared" si="1"/>
        <v>9.42</v>
      </c>
      <c r="M49" t="s">
        <v>86</v>
      </c>
      <c r="N49" t="s">
        <v>1147</v>
      </c>
    </row>
    <row r="50" spans="1:14" ht="35.1" customHeight="1" x14ac:dyDescent="0.25">
      <c r="A50" t="s">
        <v>14</v>
      </c>
      <c r="B50" s="21">
        <v>301661</v>
      </c>
      <c r="C50" s="12" t="e" vm="207">
        <v>#VALUE!</v>
      </c>
      <c r="D50" t="s">
        <v>1148</v>
      </c>
      <c r="E50" t="s">
        <v>1149</v>
      </c>
      <c r="F50" t="s">
        <v>1148</v>
      </c>
      <c r="G50" s="2">
        <v>1.46</v>
      </c>
      <c r="H50" s="2">
        <v>5</v>
      </c>
      <c r="I50" s="2">
        <v>5</v>
      </c>
      <c r="J50" s="2">
        <v>5</v>
      </c>
      <c r="K50" s="48">
        <f t="shared" si="0"/>
        <v>0.70799999999999996</v>
      </c>
      <c r="L50" s="2">
        <f t="shared" si="1"/>
        <v>3.54</v>
      </c>
      <c r="M50" t="s">
        <v>86</v>
      </c>
      <c r="N50" t="s">
        <v>1150</v>
      </c>
    </row>
    <row r="51" spans="1:14" ht="36" customHeight="1" x14ac:dyDescent="0.25">
      <c r="A51" t="s">
        <v>14</v>
      </c>
      <c r="B51" s="21">
        <v>301667</v>
      </c>
      <c r="C51" s="12" t="e" vm="207">
        <v>#VALUE!</v>
      </c>
      <c r="D51" t="s">
        <v>1148</v>
      </c>
      <c r="E51" t="s">
        <v>1151</v>
      </c>
      <c r="F51" t="s">
        <v>1148</v>
      </c>
      <c r="G51" s="2">
        <v>2</v>
      </c>
      <c r="H51" s="2">
        <v>7</v>
      </c>
      <c r="I51" s="2">
        <v>7</v>
      </c>
      <c r="J51" s="2">
        <v>7</v>
      </c>
      <c r="K51" s="48">
        <f t="shared" si="0"/>
        <v>0.7142857142857143</v>
      </c>
      <c r="L51" s="2">
        <f t="shared" si="1"/>
        <v>5</v>
      </c>
      <c r="M51" t="s">
        <v>86</v>
      </c>
      <c r="N51" t="s">
        <v>1152</v>
      </c>
    </row>
    <row r="52" spans="1:14" ht="35.1" customHeight="1" x14ac:dyDescent="0.25">
      <c r="A52" t="s">
        <v>14</v>
      </c>
      <c r="B52" s="21" t="s">
        <v>1153</v>
      </c>
      <c r="C52" s="12" t="e" vm="208">
        <v>#VALUE!</v>
      </c>
      <c r="D52" t="s">
        <v>1154</v>
      </c>
      <c r="E52" t="s">
        <v>1155</v>
      </c>
      <c r="F52" t="s">
        <v>1154</v>
      </c>
      <c r="G52" s="2">
        <v>7.89</v>
      </c>
      <c r="H52" s="2">
        <v>15</v>
      </c>
      <c r="I52" s="2">
        <v>15</v>
      </c>
      <c r="J52" s="2">
        <v>15</v>
      </c>
      <c r="K52" s="48">
        <f t="shared" si="0"/>
        <v>0.47400000000000003</v>
      </c>
      <c r="L52" s="2">
        <f t="shared" si="1"/>
        <v>7.11</v>
      </c>
      <c r="M52" t="s">
        <v>86</v>
      </c>
      <c r="N52" t="s">
        <v>1156</v>
      </c>
    </row>
    <row r="53" spans="1:14" ht="35.1" customHeight="1" x14ac:dyDescent="0.25">
      <c r="A53" t="s">
        <v>14</v>
      </c>
      <c r="B53" s="21" t="s">
        <v>1157</v>
      </c>
      <c r="C53" s="12" t="e" vm="209">
        <v>#VALUE!</v>
      </c>
      <c r="D53" t="s">
        <v>1158</v>
      </c>
      <c r="E53" t="s">
        <v>1159</v>
      </c>
      <c r="F53" t="s">
        <v>1160</v>
      </c>
      <c r="G53" s="2">
        <v>20.420000000000002</v>
      </c>
      <c r="H53" s="2">
        <v>30</v>
      </c>
      <c r="I53" s="2">
        <v>30</v>
      </c>
      <c r="J53" s="2">
        <v>30</v>
      </c>
      <c r="K53" s="48">
        <f t="shared" ref="K53:K58" si="2">((H53-G53)/H53)</f>
        <v>0.3193333333333333</v>
      </c>
      <c r="L53" s="2">
        <f t="shared" ref="L53:L58" si="3">H53-G53</f>
        <v>9.5799999999999983</v>
      </c>
      <c r="M53" t="s">
        <v>86</v>
      </c>
      <c r="N53" s="3" t="s">
        <v>1161</v>
      </c>
    </row>
    <row r="54" spans="1:14" ht="35.1" customHeight="1" x14ac:dyDescent="0.25">
      <c r="A54" t="s">
        <v>14</v>
      </c>
      <c r="B54" s="21" t="s">
        <v>1162</v>
      </c>
      <c r="C54" s="12" t="e" vm="210">
        <v>#VALUE!</v>
      </c>
      <c r="D54" t="s">
        <v>1163</v>
      </c>
      <c r="E54" t="s">
        <v>1164</v>
      </c>
      <c r="F54" t="s">
        <v>1165</v>
      </c>
      <c r="G54" s="2">
        <v>19.989999999999998</v>
      </c>
      <c r="H54" s="2">
        <v>35</v>
      </c>
      <c r="I54" s="2">
        <v>35</v>
      </c>
      <c r="J54" s="2">
        <v>35</v>
      </c>
      <c r="K54" s="48">
        <f t="shared" si="2"/>
        <v>0.42885714285714288</v>
      </c>
      <c r="L54" s="2">
        <f t="shared" si="3"/>
        <v>15.010000000000002</v>
      </c>
      <c r="M54" t="s">
        <v>86</v>
      </c>
      <c r="N54" s="3" t="s">
        <v>1166</v>
      </c>
    </row>
    <row r="55" spans="1:14" ht="39" customHeight="1" x14ac:dyDescent="0.25">
      <c r="A55" t="s">
        <v>14</v>
      </c>
      <c r="B55" s="21" t="s">
        <v>1167</v>
      </c>
      <c r="C55" s="12" t="e" vm="211">
        <v>#VALUE!</v>
      </c>
      <c r="D55" t="s">
        <v>1168</v>
      </c>
      <c r="E55" t="s">
        <v>1169</v>
      </c>
      <c r="F55" t="s">
        <v>1169</v>
      </c>
      <c r="G55" s="2">
        <v>8.2899999999999991</v>
      </c>
      <c r="H55" s="2">
        <v>14</v>
      </c>
      <c r="I55" s="2">
        <v>14</v>
      </c>
      <c r="J55" s="2">
        <v>14</v>
      </c>
      <c r="K55" s="48">
        <f t="shared" si="2"/>
        <v>0.40785714285714292</v>
      </c>
      <c r="L55" s="2">
        <f t="shared" si="3"/>
        <v>5.7100000000000009</v>
      </c>
      <c r="M55" t="s">
        <v>86</v>
      </c>
      <c r="N55" t="s">
        <v>1169</v>
      </c>
    </row>
    <row r="56" spans="1:14" ht="39" customHeight="1" x14ac:dyDescent="0.25">
      <c r="A56" t="s">
        <v>14</v>
      </c>
      <c r="B56" s="21" t="s">
        <v>1170</v>
      </c>
      <c r="C56" s="12" t="e" vm="212">
        <v>#VALUE!</v>
      </c>
      <c r="D56" t="s">
        <v>1168</v>
      </c>
      <c r="E56" t="s">
        <v>1171</v>
      </c>
      <c r="F56" t="s">
        <v>1171</v>
      </c>
      <c r="G56" s="2">
        <v>11.31</v>
      </c>
      <c r="H56" s="2">
        <v>19</v>
      </c>
      <c r="I56" s="2">
        <v>19</v>
      </c>
      <c r="J56" s="2">
        <v>19</v>
      </c>
      <c r="K56" s="48">
        <f t="shared" si="2"/>
        <v>0.40473684210526312</v>
      </c>
      <c r="L56" s="2">
        <f t="shared" si="3"/>
        <v>7.6899999999999995</v>
      </c>
      <c r="M56" t="s">
        <v>86</v>
      </c>
      <c r="N56" t="s">
        <v>1171</v>
      </c>
    </row>
    <row r="57" spans="1:14" ht="39" customHeight="1" x14ac:dyDescent="0.25">
      <c r="A57" t="s">
        <v>14</v>
      </c>
      <c r="B57" s="21" t="s">
        <v>1172</v>
      </c>
      <c r="C57" s="12" t="e" vm="213">
        <v>#VALUE!</v>
      </c>
      <c r="D57" t="s">
        <v>1173</v>
      </c>
      <c r="E57" t="s">
        <v>1174</v>
      </c>
      <c r="F57" t="s">
        <v>1175</v>
      </c>
      <c r="G57" s="2">
        <v>15.33</v>
      </c>
      <c r="H57" s="2">
        <v>25</v>
      </c>
      <c r="I57" s="2">
        <v>25</v>
      </c>
      <c r="J57" s="2">
        <v>25</v>
      </c>
      <c r="K57" s="48">
        <f t="shared" si="2"/>
        <v>0.38679999999999998</v>
      </c>
      <c r="L57" s="2">
        <f t="shared" si="3"/>
        <v>9.67</v>
      </c>
      <c r="M57" t="s">
        <v>86</v>
      </c>
      <c r="N57" t="s">
        <v>1175</v>
      </c>
    </row>
    <row r="58" spans="1:14" ht="39" customHeight="1" x14ac:dyDescent="0.25">
      <c r="A58" t="s">
        <v>14</v>
      </c>
      <c r="B58" s="21" t="s">
        <v>1176</v>
      </c>
      <c r="C58" s="12" t="e" vm="214">
        <v>#VALUE!</v>
      </c>
      <c r="D58" t="s">
        <v>1173</v>
      </c>
      <c r="E58" t="s">
        <v>1177</v>
      </c>
      <c r="F58" t="s">
        <v>1178</v>
      </c>
      <c r="G58" s="2">
        <v>18.399999999999999</v>
      </c>
      <c r="H58" s="2">
        <v>25</v>
      </c>
      <c r="I58" s="2">
        <v>25</v>
      </c>
      <c r="J58" s="2">
        <v>25</v>
      </c>
      <c r="K58" s="48">
        <f t="shared" si="2"/>
        <v>0.26400000000000007</v>
      </c>
      <c r="L58" s="2">
        <f t="shared" si="3"/>
        <v>6.6000000000000014</v>
      </c>
      <c r="M58" t="s">
        <v>86</v>
      </c>
      <c r="N58" t="s">
        <v>1178</v>
      </c>
    </row>
    <row r="59" spans="1:14" ht="39" customHeight="1" x14ac:dyDescent="0.25"/>
  </sheetData>
  <autoFilter ref="A1:P1" xr:uid="{70CB5D55-1B3C-4CAC-A8B6-C9B82E52EC68}"/>
  <phoneticPr fontId="9"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57740C-4DC1-4A20-923B-718D2F236A35}">
  <sheetPr codeName="Feuil9">
    <tabColor theme="3" tint="0.749992370372631"/>
  </sheetPr>
  <dimension ref="A1:R24"/>
  <sheetViews>
    <sheetView zoomScaleNormal="100" workbookViewId="0">
      <pane ySplit="1" topLeftCell="A2" activePane="bottomLeft" state="frozen"/>
      <selection pane="bottomLeft" activeCell="J1" sqref="J1:K1"/>
    </sheetView>
  </sheetViews>
  <sheetFormatPr baseColWidth="10" defaultColWidth="11.42578125" defaultRowHeight="15" x14ac:dyDescent="0.25"/>
  <cols>
    <col min="1" max="1" width="3.7109375" bestFit="1" customWidth="1"/>
    <col min="2" max="2" width="18.42578125" bestFit="1" customWidth="1"/>
    <col min="3" max="3" width="20.7109375" style="12" customWidth="1"/>
    <col min="4" max="4" width="19.7109375" bestFit="1" customWidth="1"/>
    <col min="5" max="5" width="32.5703125" bestFit="1" customWidth="1"/>
    <col min="7" max="7" width="28" bestFit="1" customWidth="1"/>
    <col min="8" max="10" width="10.85546875" customWidth="1"/>
    <col min="11" max="11" width="11.85546875" bestFit="1" customWidth="1"/>
    <col min="12" max="12" width="9.5703125" bestFit="1" customWidth="1"/>
    <col min="13" max="13" width="60.5703125" bestFit="1" customWidth="1"/>
    <col min="14" max="14" width="47.42578125" bestFit="1" customWidth="1"/>
    <col min="15" max="15" width="13" bestFit="1" customWidth="1"/>
    <col min="16" max="16" width="14.85546875" customWidth="1"/>
  </cols>
  <sheetData>
    <row r="1" spans="1:18" ht="60" x14ac:dyDescent="0.25">
      <c r="A1" s="3" t="s">
        <v>1</v>
      </c>
      <c r="B1" t="s">
        <v>729</v>
      </c>
      <c r="C1" s="12" t="s">
        <v>730</v>
      </c>
      <c r="D1" t="s">
        <v>4</v>
      </c>
      <c r="E1" t="s">
        <v>5</v>
      </c>
      <c r="F1" t="s">
        <v>602</v>
      </c>
      <c r="G1" t="s">
        <v>603</v>
      </c>
      <c r="H1" s="4" t="s">
        <v>185</v>
      </c>
      <c r="I1" s="31" t="s">
        <v>1308</v>
      </c>
      <c r="J1" s="31" t="s">
        <v>1305</v>
      </c>
      <c r="K1" s="31" t="s">
        <v>1306</v>
      </c>
      <c r="L1" s="14" t="s">
        <v>731</v>
      </c>
      <c r="M1" t="s">
        <v>9</v>
      </c>
      <c r="O1" t="s">
        <v>187</v>
      </c>
      <c r="P1" t="s">
        <v>188</v>
      </c>
      <c r="Q1">
        <v>0.97499999999999998</v>
      </c>
      <c r="R1">
        <v>0.95</v>
      </c>
    </row>
    <row r="2" spans="1:18" ht="60" customHeight="1" x14ac:dyDescent="0.25">
      <c r="A2" s="3" t="s">
        <v>14</v>
      </c>
      <c r="B2" t="s">
        <v>1179</v>
      </c>
      <c r="C2" s="12" t="e" vm="215">
        <v>#VALUE!</v>
      </c>
      <c r="D2" t="s">
        <v>1180</v>
      </c>
      <c r="E2" t="s">
        <v>1181</v>
      </c>
      <c r="F2" t="s">
        <v>1182</v>
      </c>
      <c r="G2" t="s">
        <v>1181</v>
      </c>
      <c r="H2">
        <v>262</v>
      </c>
      <c r="I2">
        <v>350</v>
      </c>
      <c r="J2" s="65">
        <f t="shared" ref="J2:J14" si="0">I2*$Q$1</f>
        <v>341.25</v>
      </c>
      <c r="K2" s="65">
        <f t="shared" ref="K2:K14" si="1">I2*$R$1</f>
        <v>332.5</v>
      </c>
      <c r="L2" t="s">
        <v>123</v>
      </c>
      <c r="M2" t="s">
        <v>1183</v>
      </c>
      <c r="O2" t="s">
        <v>858</v>
      </c>
      <c r="P2" s="18" t="s">
        <v>1184</v>
      </c>
    </row>
    <row r="3" spans="1:18" ht="60" customHeight="1" x14ac:dyDescent="0.25">
      <c r="A3" s="3" t="s">
        <v>14</v>
      </c>
      <c r="B3" t="s">
        <v>1185</v>
      </c>
      <c r="C3" s="12" t="e" vm="216">
        <v>#VALUE!</v>
      </c>
      <c r="D3" t="s">
        <v>1186</v>
      </c>
      <c r="E3" t="s">
        <v>1187</v>
      </c>
      <c r="F3" t="s">
        <v>1182</v>
      </c>
      <c r="G3" t="s">
        <v>1187</v>
      </c>
      <c r="H3">
        <v>103</v>
      </c>
      <c r="I3" s="51">
        <v>165</v>
      </c>
      <c r="J3" s="65">
        <f t="shared" si="0"/>
        <v>160.875</v>
      </c>
      <c r="K3" s="65">
        <f t="shared" si="1"/>
        <v>156.75</v>
      </c>
      <c r="L3" t="s">
        <v>123</v>
      </c>
      <c r="M3" t="s">
        <v>1188</v>
      </c>
      <c r="N3" s="3" t="s">
        <v>1189</v>
      </c>
      <c r="O3" s="3" t="s">
        <v>1190</v>
      </c>
      <c r="P3" s="18" t="s">
        <v>1184</v>
      </c>
    </row>
    <row r="4" spans="1:18" ht="60" customHeight="1" x14ac:dyDescent="0.25">
      <c r="A4" s="3" t="s">
        <v>14</v>
      </c>
      <c r="B4" t="s">
        <v>1191</v>
      </c>
      <c r="C4" s="12" t="e" vm="216">
        <v>#VALUE!</v>
      </c>
      <c r="D4" t="s">
        <v>1192</v>
      </c>
      <c r="E4" t="s">
        <v>1193</v>
      </c>
      <c r="F4" t="s">
        <v>1182</v>
      </c>
      <c r="G4" t="s">
        <v>1194</v>
      </c>
      <c r="H4">
        <v>113</v>
      </c>
      <c r="I4" s="51">
        <v>180</v>
      </c>
      <c r="J4" s="65">
        <f t="shared" si="0"/>
        <v>175.5</v>
      </c>
      <c r="K4" s="65">
        <f t="shared" si="1"/>
        <v>171</v>
      </c>
      <c r="L4" t="s">
        <v>123</v>
      </c>
      <c r="M4" s="3" t="s">
        <v>1195</v>
      </c>
      <c r="N4" s="3" t="s">
        <v>1196</v>
      </c>
      <c r="O4" s="3" t="s">
        <v>1197</v>
      </c>
      <c r="P4" s="18" t="s">
        <v>1184</v>
      </c>
    </row>
    <row r="5" spans="1:18" ht="60" customHeight="1" x14ac:dyDescent="0.25">
      <c r="A5" s="3" t="s">
        <v>212</v>
      </c>
      <c r="B5" t="s">
        <v>1198</v>
      </c>
      <c r="C5" s="12" t="e" vm="217">
        <v>#VALUE!</v>
      </c>
      <c r="D5" t="s">
        <v>1199</v>
      </c>
      <c r="E5" t="s">
        <v>1200</v>
      </c>
      <c r="F5" t="s">
        <v>1182</v>
      </c>
      <c r="G5" t="s">
        <v>1200</v>
      </c>
      <c r="H5">
        <v>112</v>
      </c>
      <c r="I5" s="51">
        <v>190</v>
      </c>
      <c r="J5" s="65">
        <f t="shared" si="0"/>
        <v>185.25</v>
      </c>
      <c r="K5" s="65">
        <f t="shared" si="1"/>
        <v>180.5</v>
      </c>
      <c r="L5" t="s">
        <v>123</v>
      </c>
      <c r="M5" t="s">
        <v>1201</v>
      </c>
      <c r="P5" s="3" t="s">
        <v>1202</v>
      </c>
    </row>
    <row r="6" spans="1:18" ht="60" customHeight="1" x14ac:dyDescent="0.25">
      <c r="A6" s="3" t="s">
        <v>14</v>
      </c>
      <c r="B6" s="18" t="s">
        <v>1203</v>
      </c>
      <c r="C6" s="12" t="e" vm="218">
        <v>#VALUE!</v>
      </c>
      <c r="D6" t="s">
        <v>1204</v>
      </c>
      <c r="E6" t="s">
        <v>1205</v>
      </c>
      <c r="F6" t="s">
        <v>1206</v>
      </c>
      <c r="G6" t="s">
        <v>1205</v>
      </c>
      <c r="H6">
        <v>95</v>
      </c>
      <c r="I6" s="51">
        <v>190</v>
      </c>
      <c r="J6" s="65">
        <f t="shared" si="0"/>
        <v>185.25</v>
      </c>
      <c r="K6" s="65">
        <f t="shared" si="1"/>
        <v>180.5</v>
      </c>
      <c r="L6" t="s">
        <v>123</v>
      </c>
      <c r="M6" t="s">
        <v>1207</v>
      </c>
      <c r="P6" t="s">
        <v>59</v>
      </c>
    </row>
    <row r="7" spans="1:18" ht="60" customHeight="1" x14ac:dyDescent="0.25">
      <c r="A7" s="3" t="s">
        <v>14</v>
      </c>
      <c r="B7" s="18" t="s">
        <v>1208</v>
      </c>
      <c r="C7" s="12" t="e" vm="219">
        <v>#VALUE!</v>
      </c>
      <c r="D7" t="s">
        <v>1209</v>
      </c>
      <c r="E7" s="18" t="s">
        <v>1210</v>
      </c>
      <c r="F7" t="s">
        <v>1182</v>
      </c>
      <c r="G7" s="18" t="s">
        <v>1210</v>
      </c>
      <c r="H7" s="18">
        <v>125</v>
      </c>
      <c r="I7">
        <v>170</v>
      </c>
      <c r="J7" s="65">
        <f t="shared" si="0"/>
        <v>165.75</v>
      </c>
      <c r="K7" s="65">
        <f t="shared" si="1"/>
        <v>161.5</v>
      </c>
      <c r="L7" t="s">
        <v>123</v>
      </c>
      <c r="M7" t="s">
        <v>1211</v>
      </c>
      <c r="N7" s="3" t="s">
        <v>1212</v>
      </c>
      <c r="P7" s="3" t="s">
        <v>1202</v>
      </c>
    </row>
    <row r="8" spans="1:18" ht="60" customHeight="1" x14ac:dyDescent="0.25">
      <c r="A8" s="3" t="s">
        <v>212</v>
      </c>
      <c r="B8" s="39" t="s">
        <v>1213</v>
      </c>
      <c r="C8" s="35" t="e" vm="220">
        <v>#VALUE!</v>
      </c>
      <c r="D8" s="37" t="s">
        <v>1209</v>
      </c>
      <c r="E8" s="39" t="s">
        <v>1214</v>
      </c>
      <c r="F8" s="37" t="s">
        <v>1182</v>
      </c>
      <c r="G8" s="39" t="s">
        <v>1214</v>
      </c>
      <c r="H8" s="39">
        <v>77.27</v>
      </c>
      <c r="J8" s="65">
        <f t="shared" si="0"/>
        <v>0</v>
      </c>
      <c r="K8" s="65">
        <f t="shared" si="1"/>
        <v>0</v>
      </c>
      <c r="L8" s="37" t="s">
        <v>240</v>
      </c>
      <c r="M8" s="37" t="s">
        <v>1215</v>
      </c>
      <c r="N8" s="37"/>
      <c r="O8" s="37"/>
      <c r="P8" s="33" t="s">
        <v>1202</v>
      </c>
    </row>
    <row r="9" spans="1:18" ht="60" customHeight="1" x14ac:dyDescent="0.25">
      <c r="A9" s="3" t="s">
        <v>14</v>
      </c>
      <c r="B9" s="18" t="s">
        <v>1216</v>
      </c>
      <c r="C9" s="12" t="e" vm="221">
        <v>#VALUE!</v>
      </c>
      <c r="D9" t="s">
        <v>1209</v>
      </c>
      <c r="E9" s="18" t="s">
        <v>1217</v>
      </c>
      <c r="F9" t="s">
        <v>1182</v>
      </c>
      <c r="G9" s="18" t="s">
        <v>1217</v>
      </c>
      <c r="H9" s="18">
        <v>78</v>
      </c>
      <c r="I9">
        <v>105</v>
      </c>
      <c r="J9" s="65">
        <f t="shared" si="0"/>
        <v>102.375</v>
      </c>
      <c r="K9" s="65">
        <f t="shared" si="1"/>
        <v>99.75</v>
      </c>
      <c r="L9" t="s">
        <v>123</v>
      </c>
      <c r="M9" t="s">
        <v>1218</v>
      </c>
      <c r="P9" s="3" t="s">
        <v>1202</v>
      </c>
    </row>
    <row r="10" spans="1:18" ht="60" customHeight="1" x14ac:dyDescent="0.25">
      <c r="A10" s="3" t="s">
        <v>14</v>
      </c>
      <c r="B10" s="18" t="s">
        <v>1219</v>
      </c>
      <c r="C10" s="12" t="e" vm="222">
        <v>#VALUE!</v>
      </c>
      <c r="D10" t="s">
        <v>1220</v>
      </c>
      <c r="E10" s="19" t="s">
        <v>1221</v>
      </c>
      <c r="F10" t="s">
        <v>1222</v>
      </c>
      <c r="G10" s="19" t="s">
        <v>1221</v>
      </c>
      <c r="H10" s="19">
        <v>123</v>
      </c>
      <c r="I10">
        <v>170</v>
      </c>
      <c r="J10" s="65">
        <f t="shared" si="0"/>
        <v>165.75</v>
      </c>
      <c r="K10" s="65">
        <f t="shared" si="1"/>
        <v>161.5</v>
      </c>
      <c r="L10" t="s">
        <v>123</v>
      </c>
      <c r="M10" t="s">
        <v>1223</v>
      </c>
      <c r="P10" s="18" t="s">
        <v>44</v>
      </c>
    </row>
    <row r="11" spans="1:18" ht="60" customHeight="1" x14ac:dyDescent="0.25">
      <c r="A11" s="3" t="s">
        <v>14</v>
      </c>
      <c r="B11" s="18" t="s">
        <v>1224</v>
      </c>
      <c r="C11" s="12" t="e" vm="223">
        <v>#VALUE!</v>
      </c>
      <c r="D11" t="s">
        <v>1220</v>
      </c>
      <c r="E11" s="19" t="s">
        <v>1225</v>
      </c>
      <c r="F11" t="s">
        <v>1222</v>
      </c>
      <c r="G11" s="19" t="s">
        <v>1225</v>
      </c>
      <c r="H11" s="19">
        <v>178</v>
      </c>
      <c r="I11" s="19">
        <v>240</v>
      </c>
      <c r="J11" s="65">
        <f t="shared" si="0"/>
        <v>234</v>
      </c>
      <c r="K11" s="65">
        <f t="shared" si="1"/>
        <v>228</v>
      </c>
      <c r="L11" t="s">
        <v>123</v>
      </c>
      <c r="M11" t="s">
        <v>1226</v>
      </c>
      <c r="P11" s="18" t="s">
        <v>44</v>
      </c>
    </row>
    <row r="12" spans="1:18" ht="60" customHeight="1" x14ac:dyDescent="0.25">
      <c r="A12" s="3" t="s">
        <v>14</v>
      </c>
      <c r="B12" s="18" t="s">
        <v>1227</v>
      </c>
      <c r="C12" s="12" t="e" vm="224">
        <v>#VALUE!</v>
      </c>
      <c r="D12" t="s">
        <v>1220</v>
      </c>
      <c r="E12" s="19" t="s">
        <v>1228</v>
      </c>
      <c r="F12" t="s">
        <v>1222</v>
      </c>
      <c r="G12" s="19" t="s">
        <v>1228</v>
      </c>
      <c r="H12" s="19">
        <v>242</v>
      </c>
      <c r="I12" s="19">
        <v>325</v>
      </c>
      <c r="J12" s="65">
        <f t="shared" si="0"/>
        <v>316.875</v>
      </c>
      <c r="K12" s="65">
        <f t="shared" si="1"/>
        <v>308.75</v>
      </c>
      <c r="L12" t="s">
        <v>123</v>
      </c>
      <c r="M12" t="s">
        <v>1229</v>
      </c>
      <c r="P12" s="18" t="s">
        <v>44</v>
      </c>
    </row>
    <row r="13" spans="1:18" ht="60" customHeight="1" x14ac:dyDescent="0.25">
      <c r="A13" s="33" t="s">
        <v>212</v>
      </c>
      <c r="B13" s="34" t="s">
        <v>1230</v>
      </c>
      <c r="C13" s="35" t="e" vm="225">
        <v>#VALUE!</v>
      </c>
      <c r="D13" s="33" t="s">
        <v>1231</v>
      </c>
      <c r="E13" s="36" t="s">
        <v>1232</v>
      </c>
      <c r="F13" s="37" t="s">
        <v>1222</v>
      </c>
      <c r="G13" s="38" t="s">
        <v>1233</v>
      </c>
      <c r="H13" s="38"/>
      <c r="I13" s="38"/>
      <c r="J13" s="65">
        <f t="shared" si="0"/>
        <v>0</v>
      </c>
      <c r="K13" s="65">
        <f t="shared" si="1"/>
        <v>0</v>
      </c>
      <c r="L13" s="37" t="s">
        <v>86</v>
      </c>
      <c r="M13" s="37"/>
      <c r="N13" s="37"/>
      <c r="O13" s="37"/>
      <c r="P13" s="39" t="s">
        <v>1234</v>
      </c>
    </row>
    <row r="14" spans="1:18" ht="60" customHeight="1" x14ac:dyDescent="0.25">
      <c r="A14" s="33" t="s">
        <v>212</v>
      </c>
      <c r="B14" s="39" t="s">
        <v>1235</v>
      </c>
      <c r="C14" s="35" t="e" vm="226">
        <v>#VALUE!</v>
      </c>
      <c r="D14" s="33" t="s">
        <v>1231</v>
      </c>
      <c r="E14" s="36" t="s">
        <v>1236</v>
      </c>
      <c r="F14" s="37" t="s">
        <v>1222</v>
      </c>
      <c r="G14" s="38" t="s">
        <v>1237</v>
      </c>
      <c r="H14" s="38"/>
      <c r="I14" s="38"/>
      <c r="J14" s="65">
        <f t="shared" si="0"/>
        <v>0</v>
      </c>
      <c r="K14" s="65">
        <f t="shared" si="1"/>
        <v>0</v>
      </c>
      <c r="L14" s="37" t="s">
        <v>86</v>
      </c>
      <c r="M14" s="37"/>
      <c r="N14" s="37"/>
      <c r="O14" s="37"/>
      <c r="P14" s="39" t="s">
        <v>1234</v>
      </c>
    </row>
    <row r="15" spans="1:18" ht="60" customHeight="1" x14ac:dyDescent="0.25">
      <c r="A15" s="3" t="s">
        <v>14</v>
      </c>
      <c r="B15" s="18" t="s">
        <v>1238</v>
      </c>
      <c r="C15" s="12" t="e" vm="227">
        <v>#VALUE!</v>
      </c>
      <c r="D15" s="3" t="s">
        <v>1231</v>
      </c>
      <c r="E15" s="19" t="s">
        <v>1239</v>
      </c>
      <c r="F15" t="s">
        <v>1222</v>
      </c>
      <c r="G15" s="25" t="s">
        <v>1240</v>
      </c>
      <c r="H15">
        <v>131</v>
      </c>
      <c r="I15">
        <v>175</v>
      </c>
      <c r="J15" s="65">
        <f>I15*$Q$1</f>
        <v>170.625</v>
      </c>
      <c r="K15" s="65">
        <f>I15*$R$1</f>
        <v>166.25</v>
      </c>
      <c r="L15" t="s">
        <v>86</v>
      </c>
      <c r="M15" s="3" t="s">
        <v>1241</v>
      </c>
      <c r="N15" t="s">
        <v>1242</v>
      </c>
      <c r="P15" s="18" t="s">
        <v>1234</v>
      </c>
    </row>
    <row r="16" spans="1:18" ht="60" customHeight="1" x14ac:dyDescent="0.25">
      <c r="A16" s="3" t="s">
        <v>14</v>
      </c>
      <c r="B16" s="18" t="s">
        <v>1243</v>
      </c>
      <c r="C16" s="12" t="e" vm="228">
        <v>#VALUE!</v>
      </c>
      <c r="D16" s="3" t="s">
        <v>1231</v>
      </c>
      <c r="E16" s="19" t="s">
        <v>1244</v>
      </c>
      <c r="F16" t="s">
        <v>1222</v>
      </c>
      <c r="G16" s="25" t="s">
        <v>1240</v>
      </c>
      <c r="H16">
        <v>115</v>
      </c>
      <c r="I16">
        <v>155</v>
      </c>
      <c r="J16" s="65">
        <f t="shared" ref="J16:J24" si="2">I16*$Q$1</f>
        <v>151.125</v>
      </c>
      <c r="K16" s="65">
        <f t="shared" ref="K16:K24" si="3">I16*$R$1</f>
        <v>147.25</v>
      </c>
      <c r="L16" t="s">
        <v>86</v>
      </c>
      <c r="M16" s="3" t="s">
        <v>1245</v>
      </c>
      <c r="N16" t="s">
        <v>1242</v>
      </c>
      <c r="P16" s="18" t="s">
        <v>1234</v>
      </c>
    </row>
    <row r="17" spans="1:16" ht="60" customHeight="1" x14ac:dyDescent="0.25">
      <c r="A17" s="3" t="s">
        <v>14</v>
      </c>
      <c r="B17" s="18" t="s">
        <v>1246</v>
      </c>
      <c r="C17" s="12" t="e" vm="229">
        <v>#VALUE!</v>
      </c>
      <c r="D17" s="3" t="s">
        <v>1247</v>
      </c>
      <c r="E17" s="19" t="s">
        <v>1248</v>
      </c>
      <c r="F17" t="s">
        <v>1222</v>
      </c>
      <c r="G17" s="25" t="s">
        <v>1249</v>
      </c>
      <c r="H17">
        <v>45</v>
      </c>
      <c r="I17">
        <v>60</v>
      </c>
      <c r="J17" s="65">
        <f t="shared" si="2"/>
        <v>58.5</v>
      </c>
      <c r="K17" s="65">
        <f t="shared" si="3"/>
        <v>57</v>
      </c>
      <c r="L17" t="s">
        <v>86</v>
      </c>
      <c r="N17" t="s">
        <v>1250</v>
      </c>
      <c r="P17" s="18" t="s">
        <v>1234</v>
      </c>
    </row>
    <row r="18" spans="1:16" ht="60" customHeight="1" x14ac:dyDescent="0.25">
      <c r="A18" s="3" t="s">
        <v>14</v>
      </c>
      <c r="B18" s="18" t="s">
        <v>1251</v>
      </c>
      <c r="C18" s="12" t="e" vm="230">
        <v>#VALUE!</v>
      </c>
      <c r="D18" s="3" t="s">
        <v>1247</v>
      </c>
      <c r="E18" s="25" t="s">
        <v>1252</v>
      </c>
      <c r="F18" t="s">
        <v>1222</v>
      </c>
      <c r="G18" s="25" t="s">
        <v>1253</v>
      </c>
      <c r="H18">
        <v>40</v>
      </c>
      <c r="I18">
        <v>55</v>
      </c>
      <c r="J18" s="65">
        <f t="shared" si="2"/>
        <v>53.625</v>
      </c>
      <c r="K18" s="65">
        <f t="shared" si="3"/>
        <v>52.25</v>
      </c>
      <c r="L18" t="s">
        <v>86</v>
      </c>
      <c r="N18" t="s">
        <v>1250</v>
      </c>
      <c r="P18" s="18" t="s">
        <v>1234</v>
      </c>
    </row>
    <row r="19" spans="1:16" ht="60" customHeight="1" x14ac:dyDescent="0.25">
      <c r="A19" s="3" t="s">
        <v>14</v>
      </c>
      <c r="B19" s="18" t="s">
        <v>1254</v>
      </c>
      <c r="C19" s="12" t="e" vm="231">
        <v>#VALUE!</v>
      </c>
      <c r="D19" s="3" t="s">
        <v>1231</v>
      </c>
      <c r="E19" s="25" t="s">
        <v>1255</v>
      </c>
      <c r="F19" t="s">
        <v>1256</v>
      </c>
      <c r="G19" s="25" t="s">
        <v>1257</v>
      </c>
      <c r="H19">
        <v>166</v>
      </c>
      <c r="I19">
        <v>225</v>
      </c>
      <c r="J19" s="65">
        <f t="shared" si="2"/>
        <v>219.375</v>
      </c>
      <c r="K19" s="65">
        <f t="shared" si="3"/>
        <v>213.75</v>
      </c>
      <c r="L19" t="s">
        <v>86</v>
      </c>
      <c r="N19" t="s">
        <v>1258</v>
      </c>
      <c r="P19" s="18" t="s">
        <v>1234</v>
      </c>
    </row>
    <row r="20" spans="1:16" ht="60" customHeight="1" x14ac:dyDescent="0.25">
      <c r="A20" s="3" t="s">
        <v>14</v>
      </c>
      <c r="B20" s="20" t="s">
        <v>1259</v>
      </c>
      <c r="C20" s="12" t="e" vm="232">
        <v>#VALUE!</v>
      </c>
      <c r="D20" s="3" t="s">
        <v>1231</v>
      </c>
      <c r="E20" s="25" t="s">
        <v>1260</v>
      </c>
      <c r="F20" t="s">
        <v>1256</v>
      </c>
      <c r="G20" s="25" t="s">
        <v>1261</v>
      </c>
      <c r="H20">
        <v>130</v>
      </c>
      <c r="I20">
        <v>175</v>
      </c>
      <c r="J20" s="65">
        <f t="shared" si="2"/>
        <v>170.625</v>
      </c>
      <c r="K20" s="65">
        <f t="shared" si="3"/>
        <v>166.25</v>
      </c>
      <c r="L20" t="s">
        <v>86</v>
      </c>
      <c r="N20" t="s">
        <v>1258</v>
      </c>
      <c r="P20" s="18" t="s">
        <v>1234</v>
      </c>
    </row>
    <row r="21" spans="1:16" ht="60" customHeight="1" x14ac:dyDescent="0.25">
      <c r="A21" s="3" t="s">
        <v>14</v>
      </c>
      <c r="B21" s="20" t="s">
        <v>1262</v>
      </c>
      <c r="C21" s="12" t="e" vm="233">
        <v>#VALUE!</v>
      </c>
      <c r="D21" s="3" t="s">
        <v>1231</v>
      </c>
      <c r="E21" s="25" t="s">
        <v>1263</v>
      </c>
      <c r="F21" t="s">
        <v>1256</v>
      </c>
      <c r="G21" s="25" t="s">
        <v>1264</v>
      </c>
      <c r="H21">
        <v>45</v>
      </c>
      <c r="I21">
        <v>65</v>
      </c>
      <c r="J21" s="65">
        <f t="shared" si="2"/>
        <v>63.375</v>
      </c>
      <c r="K21" s="65">
        <f t="shared" si="3"/>
        <v>61.75</v>
      </c>
      <c r="L21" t="s">
        <v>86</v>
      </c>
      <c r="N21" t="s">
        <v>1265</v>
      </c>
      <c r="P21" s="18" t="s">
        <v>1234</v>
      </c>
    </row>
    <row r="22" spans="1:16" ht="60" customHeight="1" x14ac:dyDescent="0.25">
      <c r="A22" t="s">
        <v>1266</v>
      </c>
      <c r="B22" s="21">
        <v>1000901</v>
      </c>
      <c r="C22" s="12" t="e" vm="234">
        <v>#VALUE!</v>
      </c>
      <c r="D22" s="3" t="s">
        <v>1247</v>
      </c>
      <c r="E22" s="25" t="s">
        <v>1267</v>
      </c>
      <c r="F22" t="s">
        <v>1256</v>
      </c>
      <c r="G22" s="25" t="s">
        <v>1267</v>
      </c>
      <c r="J22" s="65">
        <f t="shared" si="2"/>
        <v>0</v>
      </c>
      <c r="K22" s="65">
        <f t="shared" si="3"/>
        <v>0</v>
      </c>
      <c r="L22" t="s">
        <v>86</v>
      </c>
      <c r="N22" t="s">
        <v>1268</v>
      </c>
      <c r="P22" s="18" t="s">
        <v>1269</v>
      </c>
    </row>
    <row r="23" spans="1:16" ht="60" customHeight="1" x14ac:dyDescent="0.25">
      <c r="A23" t="s">
        <v>14</v>
      </c>
      <c r="B23">
        <v>10429850</v>
      </c>
      <c r="C23" s="12" t="e" vm="235">
        <v>#VALUE!</v>
      </c>
      <c r="D23" s="3" t="s">
        <v>1247</v>
      </c>
      <c r="E23" s="25" t="s">
        <v>1270</v>
      </c>
      <c r="F23" t="s">
        <v>1256</v>
      </c>
      <c r="G23" s="25" t="s">
        <v>1270</v>
      </c>
      <c r="H23">
        <v>50</v>
      </c>
      <c r="I23">
        <v>70</v>
      </c>
      <c r="J23" s="65">
        <f t="shared" si="2"/>
        <v>68.25</v>
      </c>
      <c r="K23" s="65">
        <f t="shared" si="3"/>
        <v>66.5</v>
      </c>
      <c r="L23" t="s">
        <v>86</v>
      </c>
      <c r="M23" t="s">
        <v>1271</v>
      </c>
      <c r="N23" t="s">
        <v>1272</v>
      </c>
      <c r="P23" s="18" t="s">
        <v>1234</v>
      </c>
    </row>
    <row r="24" spans="1:16" ht="60" customHeight="1" x14ac:dyDescent="0.25">
      <c r="A24" t="s">
        <v>14</v>
      </c>
      <c r="B24">
        <v>10429849</v>
      </c>
      <c r="C24" s="12" t="e" vm="236">
        <v>#VALUE!</v>
      </c>
      <c r="D24" s="3" t="s">
        <v>1247</v>
      </c>
      <c r="E24" s="25" t="s">
        <v>1273</v>
      </c>
      <c r="F24" t="s">
        <v>1256</v>
      </c>
      <c r="G24" s="25" t="s">
        <v>1273</v>
      </c>
      <c r="H24">
        <v>55</v>
      </c>
      <c r="I24">
        <v>75</v>
      </c>
      <c r="J24" s="65">
        <f t="shared" si="2"/>
        <v>73.125</v>
      </c>
      <c r="K24" s="65">
        <f t="shared" si="3"/>
        <v>71.25</v>
      </c>
      <c r="L24" t="s">
        <v>86</v>
      </c>
      <c r="M24" t="s">
        <v>1271</v>
      </c>
      <c r="N24" t="s">
        <v>1272</v>
      </c>
      <c r="P24" s="18" t="s">
        <v>1234</v>
      </c>
    </row>
  </sheetData>
  <autoFilter ref="A1:P1" xr:uid="{5757740C-4DC1-4A20-923B-718D2F236A35}"/>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889B67-C8BB-4887-8464-12A42A5A5B4F}">
  <sheetPr>
    <tabColor theme="3" tint="0.749992370372631"/>
  </sheetPr>
  <dimension ref="A1:P25"/>
  <sheetViews>
    <sheetView tabSelected="1" zoomScaleNormal="100" workbookViewId="0">
      <pane ySplit="1" topLeftCell="A2" activePane="bottomLeft" state="frozen"/>
      <selection pane="bottomLeft" activeCell="M8" sqref="M8"/>
    </sheetView>
  </sheetViews>
  <sheetFormatPr baseColWidth="10" defaultColWidth="11.42578125" defaultRowHeight="15" x14ac:dyDescent="0.25"/>
  <cols>
    <col min="1" max="1" width="3.7109375" bestFit="1" customWidth="1"/>
    <col min="2" max="2" width="23.140625" bestFit="1" customWidth="1"/>
    <col min="3" max="3" width="20.7109375" style="12" customWidth="1"/>
    <col min="4" max="4" width="19.7109375" bestFit="1" customWidth="1"/>
    <col min="5" max="5" width="48.140625" bestFit="1" customWidth="1"/>
    <col min="7" max="7" width="28" bestFit="1" customWidth="1"/>
    <col min="8" max="8" width="11.85546875" style="2" bestFit="1" customWidth="1"/>
    <col min="9" max="11" width="11.85546875" style="2" customWidth="1"/>
    <col min="12" max="12" width="9.5703125" bestFit="1" customWidth="1"/>
    <col min="13" max="13" width="68" bestFit="1" customWidth="1"/>
    <col min="14" max="14" width="70.7109375" bestFit="1" customWidth="1"/>
    <col min="15" max="15" width="13" bestFit="1" customWidth="1"/>
    <col min="16" max="16" width="14.85546875" customWidth="1"/>
  </cols>
  <sheetData>
    <row r="1" spans="1:16" ht="60" x14ac:dyDescent="0.25">
      <c r="A1" s="3" t="s">
        <v>1</v>
      </c>
      <c r="B1" t="s">
        <v>729</v>
      </c>
      <c r="C1" s="12" t="s">
        <v>730</v>
      </c>
      <c r="D1" t="s">
        <v>4</v>
      </c>
      <c r="E1" t="s">
        <v>5</v>
      </c>
      <c r="F1" t="s">
        <v>602</v>
      </c>
      <c r="G1" t="s">
        <v>603</v>
      </c>
      <c r="H1" s="31" t="s">
        <v>1308</v>
      </c>
      <c r="I1" s="31" t="s">
        <v>1305</v>
      </c>
      <c r="J1" s="31" t="s">
        <v>1306</v>
      </c>
      <c r="K1" s="4"/>
      <c r="L1" s="14" t="s">
        <v>731</v>
      </c>
      <c r="M1" t="s">
        <v>9</v>
      </c>
      <c r="O1" t="s">
        <v>187</v>
      </c>
      <c r="P1" t="s">
        <v>188</v>
      </c>
    </row>
    <row r="2" spans="1:16" ht="60" customHeight="1" x14ac:dyDescent="0.25">
      <c r="A2" s="3" t="s">
        <v>14</v>
      </c>
      <c r="B2" t="s">
        <v>1278</v>
      </c>
      <c r="C2" s="12" t="e" vm="237">
        <v>#VALUE!</v>
      </c>
      <c r="D2" t="s">
        <v>327</v>
      </c>
      <c r="E2" t="s">
        <v>1279</v>
      </c>
      <c r="H2" s="2">
        <v>115</v>
      </c>
      <c r="I2" s="2">
        <v>115</v>
      </c>
      <c r="J2" s="2">
        <v>115</v>
      </c>
      <c r="P2" s="18"/>
    </row>
    <row r="3" spans="1:16" ht="60" customHeight="1" x14ac:dyDescent="0.25">
      <c r="A3" s="3" t="s">
        <v>14</v>
      </c>
      <c r="B3" t="s">
        <v>1280</v>
      </c>
      <c r="C3" s="12" t="e" vm="238">
        <v>#VALUE!</v>
      </c>
      <c r="D3" t="s">
        <v>327</v>
      </c>
      <c r="E3" t="s">
        <v>1281</v>
      </c>
      <c r="H3" s="2">
        <v>115</v>
      </c>
      <c r="I3" s="2">
        <v>115</v>
      </c>
      <c r="J3" s="2">
        <v>115</v>
      </c>
      <c r="N3" s="3"/>
      <c r="O3" s="3"/>
      <c r="P3" s="18"/>
    </row>
    <row r="4" spans="1:16" ht="60" customHeight="1" x14ac:dyDescent="0.25">
      <c r="A4" s="3" t="s">
        <v>14</v>
      </c>
      <c r="B4" t="s">
        <v>1282</v>
      </c>
      <c r="C4" s="12" t="e" vm="239">
        <v>#VALUE!</v>
      </c>
      <c r="D4" t="s">
        <v>327</v>
      </c>
      <c r="E4" t="s">
        <v>1283</v>
      </c>
      <c r="H4" s="2">
        <v>690</v>
      </c>
      <c r="I4" s="2">
        <v>690</v>
      </c>
      <c r="J4" s="2">
        <v>690</v>
      </c>
      <c r="M4" s="3"/>
      <c r="N4" s="3"/>
      <c r="O4" s="3"/>
      <c r="P4" s="18"/>
    </row>
    <row r="5" spans="1:16" ht="60" customHeight="1" x14ac:dyDescent="0.25">
      <c r="A5" s="3" t="s">
        <v>14</v>
      </c>
      <c r="B5" t="s">
        <v>1284</v>
      </c>
      <c r="C5" s="12" t="e" vm="240">
        <v>#VALUE!</v>
      </c>
      <c r="D5" t="s">
        <v>327</v>
      </c>
      <c r="E5" t="s">
        <v>1285</v>
      </c>
      <c r="H5" s="2">
        <v>890</v>
      </c>
      <c r="I5" s="2">
        <v>890</v>
      </c>
      <c r="J5" s="2">
        <v>890</v>
      </c>
      <c r="P5" s="3"/>
    </row>
    <row r="6" spans="1:16" ht="60" customHeight="1" x14ac:dyDescent="0.25">
      <c r="A6" s="3" t="s">
        <v>14</v>
      </c>
      <c r="B6" t="s">
        <v>1286</v>
      </c>
      <c r="C6" s="12" t="e" vm="241">
        <v>#VALUE!</v>
      </c>
      <c r="D6" t="s">
        <v>327</v>
      </c>
      <c r="E6" t="s">
        <v>1287</v>
      </c>
      <c r="H6" s="2">
        <v>2000</v>
      </c>
      <c r="I6" s="2">
        <v>2000</v>
      </c>
      <c r="J6" s="2">
        <v>2000</v>
      </c>
      <c r="P6" s="3"/>
    </row>
    <row r="7" spans="1:16" ht="60" customHeight="1" x14ac:dyDescent="0.25">
      <c r="A7" s="3" t="s">
        <v>14</v>
      </c>
      <c r="B7" s="18" t="s">
        <v>1288</v>
      </c>
      <c r="C7" s="12" t="e" vm="242">
        <v>#VALUE!</v>
      </c>
      <c r="D7" t="s">
        <v>327</v>
      </c>
      <c r="E7" t="s">
        <v>1289</v>
      </c>
      <c r="H7" s="2" t="s">
        <v>85</v>
      </c>
      <c r="I7" s="2" t="s">
        <v>85</v>
      </c>
      <c r="J7" s="2" t="s">
        <v>85</v>
      </c>
      <c r="P7" s="3"/>
    </row>
    <row r="8" spans="1:16" ht="60" customHeight="1" x14ac:dyDescent="0.25">
      <c r="A8" s="3" t="s">
        <v>14</v>
      </c>
      <c r="B8" s="18" t="s">
        <v>1290</v>
      </c>
      <c r="C8" s="12" t="e" vm="243">
        <v>#VALUE!</v>
      </c>
      <c r="D8" t="s">
        <v>327</v>
      </c>
      <c r="E8" t="s">
        <v>1291</v>
      </c>
      <c r="H8" s="2" t="s">
        <v>85</v>
      </c>
      <c r="I8" s="2" t="s">
        <v>85</v>
      </c>
      <c r="J8" s="2" t="s">
        <v>85</v>
      </c>
      <c r="P8" s="3"/>
    </row>
    <row r="9" spans="1:16" ht="60" customHeight="1" x14ac:dyDescent="0.25">
      <c r="A9" s="3" t="s">
        <v>14</v>
      </c>
      <c r="B9" s="18" t="s">
        <v>1292</v>
      </c>
      <c r="C9" s="12" t="e" vm="244">
        <v>#VALUE!</v>
      </c>
      <c r="D9" t="s">
        <v>1293</v>
      </c>
      <c r="E9" t="s">
        <v>73</v>
      </c>
      <c r="G9" s="18"/>
      <c r="H9" s="2">
        <v>180</v>
      </c>
      <c r="I9" s="2">
        <v>180</v>
      </c>
      <c r="J9" s="2">
        <v>180</v>
      </c>
      <c r="M9" t="s">
        <v>75</v>
      </c>
      <c r="N9" s="3" t="s">
        <v>76</v>
      </c>
      <c r="P9" s="3"/>
    </row>
    <row r="10" spans="1:16" ht="60" customHeight="1" x14ac:dyDescent="0.25">
      <c r="A10" s="3" t="s">
        <v>14</v>
      </c>
      <c r="B10" s="18" t="s">
        <v>71</v>
      </c>
      <c r="C10" s="12" t="e" vm="245">
        <v>#VALUE!</v>
      </c>
      <c r="D10" t="s">
        <v>1293</v>
      </c>
      <c r="E10" t="s">
        <v>1294</v>
      </c>
      <c r="G10" s="18"/>
      <c r="H10" s="2">
        <v>180</v>
      </c>
      <c r="I10" s="2">
        <v>180</v>
      </c>
      <c r="J10" s="2">
        <v>180</v>
      </c>
      <c r="M10" t="s">
        <v>1295</v>
      </c>
      <c r="N10" s="3" t="s">
        <v>76</v>
      </c>
      <c r="P10" s="3"/>
    </row>
    <row r="11" spans="1:16" ht="60" customHeight="1" x14ac:dyDescent="0.25">
      <c r="A11" s="3" t="s">
        <v>14</v>
      </c>
      <c r="B11" s="18" t="s">
        <v>1296</v>
      </c>
      <c r="C11" s="12" t="e" vm="246">
        <v>#VALUE!</v>
      </c>
      <c r="D11" t="s">
        <v>1293</v>
      </c>
      <c r="E11" t="s">
        <v>1297</v>
      </c>
      <c r="G11" s="18"/>
      <c r="H11" s="2" t="s">
        <v>85</v>
      </c>
      <c r="I11" s="2" t="s">
        <v>85</v>
      </c>
      <c r="J11" s="2" t="s">
        <v>85</v>
      </c>
      <c r="M11" t="s">
        <v>1298</v>
      </c>
      <c r="N11" s="3" t="s">
        <v>76</v>
      </c>
      <c r="P11" s="3"/>
    </row>
    <row r="12" spans="1:16" ht="60" customHeight="1" x14ac:dyDescent="0.25">
      <c r="A12" s="3" t="s">
        <v>14</v>
      </c>
      <c r="B12" s="18" t="s">
        <v>1299</v>
      </c>
      <c r="C12" s="12" t="e" vm="247">
        <v>#VALUE!</v>
      </c>
      <c r="D12" t="s">
        <v>1293</v>
      </c>
      <c r="E12" t="s">
        <v>1300</v>
      </c>
      <c r="G12" s="19"/>
      <c r="H12" s="2">
        <v>225</v>
      </c>
      <c r="I12" s="2">
        <v>225</v>
      </c>
      <c r="J12" s="2">
        <v>225</v>
      </c>
      <c r="M12" t="s">
        <v>1301</v>
      </c>
      <c r="N12" t="s">
        <v>1302</v>
      </c>
      <c r="P12" s="3"/>
    </row>
    <row r="13" spans="1:16" ht="60" customHeight="1" x14ac:dyDescent="0.25">
      <c r="A13" s="3"/>
      <c r="B13" s="18"/>
      <c r="E13" s="19"/>
      <c r="G13" s="19"/>
      <c r="P13" s="3"/>
    </row>
    <row r="14" spans="1:16" ht="60" customHeight="1" x14ac:dyDescent="0.25">
      <c r="A14" s="3"/>
      <c r="B14" s="18"/>
      <c r="E14" s="19"/>
      <c r="G14" s="19"/>
      <c r="P14" s="3"/>
    </row>
    <row r="15" spans="1:16" ht="60" customHeight="1" x14ac:dyDescent="0.25">
      <c r="A15" s="3"/>
      <c r="B15" s="18"/>
      <c r="D15" s="3"/>
      <c r="E15" s="19"/>
      <c r="G15" s="25"/>
      <c r="M15" s="3"/>
      <c r="P15" s="18"/>
    </row>
    <row r="16" spans="1:16" ht="60" customHeight="1" x14ac:dyDescent="0.25">
      <c r="A16" s="3"/>
      <c r="B16" s="18"/>
      <c r="D16" s="3"/>
      <c r="E16" s="19"/>
      <c r="G16" s="25"/>
      <c r="M16" s="3"/>
      <c r="P16" s="18"/>
    </row>
    <row r="17" spans="1:16" ht="60" customHeight="1" x14ac:dyDescent="0.25">
      <c r="A17" s="3"/>
      <c r="B17" s="18"/>
      <c r="D17" s="3"/>
      <c r="E17" s="19"/>
      <c r="G17" s="25"/>
      <c r="P17" s="18"/>
    </row>
    <row r="18" spans="1:16" ht="60" customHeight="1" x14ac:dyDescent="0.25">
      <c r="A18" s="3"/>
      <c r="B18" s="18"/>
      <c r="D18" s="3"/>
      <c r="E18" s="25"/>
      <c r="G18" s="25"/>
      <c r="P18" s="18"/>
    </row>
    <row r="19" spans="1:16" x14ac:dyDescent="0.25">
      <c r="G19" s="3"/>
    </row>
    <row r="20" spans="1:16" ht="60" customHeight="1" x14ac:dyDescent="0.25">
      <c r="B20" s="18"/>
      <c r="D20" s="3"/>
      <c r="E20" s="25"/>
      <c r="G20" s="25"/>
      <c r="P20" s="18"/>
    </row>
    <row r="21" spans="1:16" ht="60" customHeight="1" x14ac:dyDescent="0.25">
      <c r="B21" s="20"/>
      <c r="D21" s="3"/>
      <c r="E21" s="25"/>
      <c r="G21" s="25"/>
      <c r="P21" s="18"/>
    </row>
    <row r="22" spans="1:16" ht="60" customHeight="1" x14ac:dyDescent="0.25">
      <c r="B22" s="20"/>
      <c r="D22" s="3"/>
      <c r="E22" s="25"/>
      <c r="G22" s="25"/>
      <c r="P22" s="18"/>
    </row>
    <row r="23" spans="1:16" ht="60" customHeight="1" x14ac:dyDescent="0.25">
      <c r="B23" s="21"/>
      <c r="D23" s="3"/>
      <c r="E23" s="25"/>
      <c r="G23" s="25"/>
      <c r="P23" s="18"/>
    </row>
    <row r="24" spans="1:16" x14ac:dyDescent="0.25">
      <c r="E24" s="25"/>
    </row>
    <row r="25" spans="1:16" x14ac:dyDescent="0.25">
      <c r="E25" s="25"/>
    </row>
  </sheetData>
  <autoFilter ref="A1:P1" xr:uid="{5757740C-4DC1-4A20-923B-718D2F236A35}"/>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B9C7C3-2C0E-4596-9AA2-2216A6C462CB}">
  <sheetPr>
    <tabColor theme="3" tint="0.749992370372631"/>
  </sheetPr>
  <dimension ref="A3:B6"/>
  <sheetViews>
    <sheetView workbookViewId="0">
      <selection activeCell="S6" sqref="S6"/>
    </sheetView>
  </sheetViews>
  <sheetFormatPr baseColWidth="10" defaultColWidth="11.42578125" defaultRowHeight="15" x14ac:dyDescent="0.25"/>
  <cols>
    <col min="1" max="1" width="26.7109375" bestFit="1" customWidth="1"/>
    <col min="2" max="2" width="21.7109375" customWidth="1"/>
  </cols>
  <sheetData>
    <row r="3" spans="1:2" x14ac:dyDescent="0.25">
      <c r="A3" t="s">
        <v>1274</v>
      </c>
    </row>
    <row r="5" spans="1:2" x14ac:dyDescent="0.25">
      <c r="A5" t="s">
        <v>1275</v>
      </c>
    </row>
    <row r="6" spans="1:2" ht="409.6" x14ac:dyDescent="0.25">
      <c r="A6" s="41" t="s">
        <v>1276</v>
      </c>
      <c r="B6" s="41" t="s">
        <v>1277</v>
      </c>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77D0A4-38FC-4265-98A8-3DB1CAFAC575}">
  <sheetPr codeName="Feuil10">
    <tabColor rgb="FFFF0000"/>
  </sheetPr>
  <dimension ref="A1:R21"/>
  <sheetViews>
    <sheetView workbookViewId="0">
      <pane ySplit="1" topLeftCell="A2" activePane="bottomLeft" state="frozen"/>
      <selection pane="bottomLeft" activeCell="I5" sqref="I5"/>
    </sheetView>
  </sheetViews>
  <sheetFormatPr baseColWidth="10" defaultColWidth="10.7109375" defaultRowHeight="15" x14ac:dyDescent="0.25"/>
  <cols>
    <col min="1" max="1" width="4.140625" customWidth="1"/>
    <col min="2" max="2" width="17" bestFit="1" customWidth="1"/>
    <col min="3" max="3" width="20.7109375" customWidth="1"/>
    <col min="4" max="4" width="16.85546875" bestFit="1" customWidth="1"/>
    <col min="5" max="5" width="33.5703125" bestFit="1" customWidth="1"/>
    <col min="6" max="6" width="10" bestFit="1" customWidth="1"/>
    <col min="7" max="7" width="35.85546875" bestFit="1" customWidth="1"/>
    <col min="8" max="8" width="10.140625" style="12" customWidth="1"/>
    <col min="9" max="9" width="10.85546875" bestFit="1" customWidth="1"/>
    <col min="10" max="10" width="11.28515625" bestFit="1" customWidth="1"/>
    <col min="11" max="11" width="12.85546875" bestFit="1" customWidth="1"/>
    <col min="12" max="12" width="46" bestFit="1" customWidth="1"/>
    <col min="13" max="13" width="24.5703125" customWidth="1"/>
    <col min="14" max="14" width="17.5703125" bestFit="1" customWidth="1"/>
    <col min="15" max="15" width="10.85546875" bestFit="1" customWidth="1"/>
  </cols>
  <sheetData>
    <row r="1" spans="1:15" ht="45" x14ac:dyDescent="0.25">
      <c r="A1" s="3" t="s">
        <v>1</v>
      </c>
      <c r="B1" t="s">
        <v>2</v>
      </c>
      <c r="C1" t="s">
        <v>3</v>
      </c>
      <c r="D1" t="s">
        <v>4</v>
      </c>
      <c r="E1" t="s">
        <v>5</v>
      </c>
      <c r="F1" t="s">
        <v>6</v>
      </c>
      <c r="G1" t="s">
        <v>7</v>
      </c>
      <c r="H1" s="12" t="s">
        <v>78</v>
      </c>
      <c r="I1" s="4" t="s">
        <v>8</v>
      </c>
      <c r="J1" s="4" t="s">
        <v>79</v>
      </c>
      <c r="K1" s="3" t="s">
        <v>80</v>
      </c>
      <c r="L1" t="s">
        <v>9</v>
      </c>
      <c r="M1" t="s">
        <v>10</v>
      </c>
      <c r="N1" t="s">
        <v>81</v>
      </c>
      <c r="O1" t="s">
        <v>12</v>
      </c>
    </row>
    <row r="2" spans="1:15" ht="120" customHeight="1" x14ac:dyDescent="0.25">
      <c r="A2" t="s">
        <v>14</v>
      </c>
      <c r="B2" t="s">
        <v>82</v>
      </c>
      <c r="C2" s="12" t="e" vm="12">
        <v>#VALUE!</v>
      </c>
      <c r="D2" s="3" t="s">
        <v>67</v>
      </c>
      <c r="E2" t="s">
        <v>83</v>
      </c>
      <c r="F2" t="s">
        <v>84</v>
      </c>
      <c r="G2" t="s">
        <v>83</v>
      </c>
      <c r="H2" s="12">
        <v>14</v>
      </c>
      <c r="I2" s="2" t="s">
        <v>85</v>
      </c>
      <c r="J2" s="2" t="s">
        <v>86</v>
      </c>
      <c r="K2" t="s">
        <v>86</v>
      </c>
      <c r="L2" s="3" t="s">
        <v>87</v>
      </c>
      <c r="M2" s="3" t="s">
        <v>88</v>
      </c>
      <c r="N2" s="3" t="s">
        <v>89</v>
      </c>
      <c r="O2" t="s">
        <v>90</v>
      </c>
    </row>
    <row r="3" spans="1:15" ht="120" customHeight="1" x14ac:dyDescent="0.25">
      <c r="A3" t="s">
        <v>14</v>
      </c>
      <c r="B3" t="s">
        <v>91</v>
      </c>
      <c r="C3" t="e" vm="13">
        <v>#VALUE!</v>
      </c>
      <c r="D3" t="s">
        <v>46</v>
      </c>
      <c r="E3" t="s">
        <v>92</v>
      </c>
      <c r="F3" t="s">
        <v>93</v>
      </c>
      <c r="G3" t="s">
        <v>92</v>
      </c>
      <c r="H3" s="12">
        <v>1</v>
      </c>
      <c r="I3" s="2" t="s">
        <v>85</v>
      </c>
      <c r="J3" s="2" t="s">
        <v>86</v>
      </c>
      <c r="K3" t="s">
        <v>86</v>
      </c>
      <c r="L3" s="3" t="s">
        <v>94</v>
      </c>
      <c r="M3" s="3" t="s">
        <v>95</v>
      </c>
      <c r="N3" s="3" t="s">
        <v>89</v>
      </c>
      <c r="O3" t="s">
        <v>90</v>
      </c>
    </row>
    <row r="4" spans="1:15" ht="120" customHeight="1" x14ac:dyDescent="0.25">
      <c r="A4" t="s">
        <v>14</v>
      </c>
      <c r="B4" t="s">
        <v>96</v>
      </c>
      <c r="C4" t="e" vm="14">
        <v>#VALUE!</v>
      </c>
      <c r="D4" t="s">
        <v>97</v>
      </c>
      <c r="E4" t="s">
        <v>98</v>
      </c>
      <c r="F4" t="s">
        <v>99</v>
      </c>
      <c r="G4" t="s">
        <v>98</v>
      </c>
      <c r="H4" s="12">
        <v>3</v>
      </c>
      <c r="I4" s="2" t="s">
        <v>85</v>
      </c>
      <c r="J4" s="2" t="s">
        <v>86</v>
      </c>
      <c r="K4" t="s">
        <v>86</v>
      </c>
      <c r="L4" s="3" t="s">
        <v>100</v>
      </c>
      <c r="O4" t="s">
        <v>90</v>
      </c>
    </row>
    <row r="5" spans="1:15" ht="120" customHeight="1" x14ac:dyDescent="0.25">
      <c r="A5" t="s">
        <v>14</v>
      </c>
      <c r="B5" t="s">
        <v>101</v>
      </c>
      <c r="C5" t="e" vm="15">
        <v>#VALUE!</v>
      </c>
      <c r="D5" t="s">
        <v>102</v>
      </c>
      <c r="E5" t="s">
        <v>103</v>
      </c>
      <c r="F5" t="s">
        <v>104</v>
      </c>
      <c r="G5" t="s">
        <v>103</v>
      </c>
      <c r="H5" s="12">
        <v>1</v>
      </c>
      <c r="I5" s="2" t="s">
        <v>85</v>
      </c>
      <c r="J5" s="2" t="s">
        <v>86</v>
      </c>
      <c r="K5" t="s">
        <v>86</v>
      </c>
      <c r="L5" s="3" t="s">
        <v>105</v>
      </c>
      <c r="M5" t="s">
        <v>106</v>
      </c>
      <c r="N5" t="s">
        <v>86</v>
      </c>
      <c r="O5" t="s">
        <v>90</v>
      </c>
    </row>
    <row r="6" spans="1:15" ht="120" customHeight="1" x14ac:dyDescent="0.25">
      <c r="A6" t="s">
        <v>14</v>
      </c>
      <c r="B6" t="s">
        <v>107</v>
      </c>
      <c r="C6" t="e" vm="16">
        <v>#VALUE!</v>
      </c>
      <c r="D6" t="s">
        <v>102</v>
      </c>
      <c r="E6" t="s">
        <v>108</v>
      </c>
      <c r="F6" t="s">
        <v>109</v>
      </c>
      <c r="G6" t="s">
        <v>108</v>
      </c>
      <c r="H6" s="12">
        <v>1</v>
      </c>
      <c r="I6" s="2" t="s">
        <v>85</v>
      </c>
      <c r="J6" s="2" t="s">
        <v>86</v>
      </c>
      <c r="K6" t="s">
        <v>86</v>
      </c>
      <c r="L6" s="3" t="s">
        <v>110</v>
      </c>
      <c r="M6" t="s">
        <v>106</v>
      </c>
      <c r="N6" t="s">
        <v>86</v>
      </c>
      <c r="O6" t="s">
        <v>90</v>
      </c>
    </row>
    <row r="7" spans="1:15" ht="120" customHeight="1" x14ac:dyDescent="0.25">
      <c r="A7" t="s">
        <v>14</v>
      </c>
      <c r="B7" t="s">
        <v>111</v>
      </c>
      <c r="C7" t="e" vm="17">
        <v>#VALUE!</v>
      </c>
      <c r="D7" t="s">
        <v>22</v>
      </c>
      <c r="E7" t="s">
        <v>112</v>
      </c>
      <c r="F7" t="s">
        <v>18</v>
      </c>
      <c r="G7" t="s">
        <v>112</v>
      </c>
      <c r="H7" s="12">
        <v>2</v>
      </c>
      <c r="I7" s="2" t="s">
        <v>85</v>
      </c>
      <c r="J7" s="2" t="s">
        <v>86</v>
      </c>
      <c r="K7" t="s">
        <v>86</v>
      </c>
      <c r="L7" s="3" t="s">
        <v>113</v>
      </c>
      <c r="M7" t="s">
        <v>106</v>
      </c>
      <c r="N7" t="s">
        <v>86</v>
      </c>
      <c r="O7" t="s">
        <v>90</v>
      </c>
    </row>
    <row r="8" spans="1:15" ht="120" customHeight="1" x14ac:dyDescent="0.25">
      <c r="A8" t="s">
        <v>14</v>
      </c>
      <c r="B8" t="s">
        <v>114</v>
      </c>
      <c r="C8" t="e" vm="18">
        <v>#VALUE!</v>
      </c>
      <c r="D8" t="s">
        <v>22</v>
      </c>
      <c r="E8" t="s">
        <v>115</v>
      </c>
      <c r="F8" t="s">
        <v>116</v>
      </c>
      <c r="G8" t="s">
        <v>115</v>
      </c>
      <c r="H8" s="12">
        <v>1</v>
      </c>
      <c r="I8" s="2" t="s">
        <v>85</v>
      </c>
      <c r="J8" s="2" t="s">
        <v>86</v>
      </c>
      <c r="K8" t="s">
        <v>86</v>
      </c>
      <c r="L8" s="3" t="s">
        <v>117</v>
      </c>
      <c r="M8" t="s">
        <v>106</v>
      </c>
      <c r="N8" t="s">
        <v>86</v>
      </c>
      <c r="O8" t="s">
        <v>90</v>
      </c>
    </row>
    <row r="9" spans="1:15" ht="120" customHeight="1" x14ac:dyDescent="0.25">
      <c r="A9" t="s">
        <v>14</v>
      </c>
      <c r="B9" t="s">
        <v>118</v>
      </c>
      <c r="C9" t="e" vm="19">
        <v>#VALUE!</v>
      </c>
      <c r="D9" t="s">
        <v>119</v>
      </c>
      <c r="E9" t="s">
        <v>120</v>
      </c>
      <c r="F9" t="s">
        <v>18</v>
      </c>
      <c r="G9" t="s">
        <v>120</v>
      </c>
      <c r="H9" s="12">
        <v>3</v>
      </c>
      <c r="I9" s="2" t="s">
        <v>85</v>
      </c>
      <c r="J9" s="2" t="s">
        <v>86</v>
      </c>
      <c r="K9" t="s">
        <v>86</v>
      </c>
      <c r="L9" s="3" t="s">
        <v>121</v>
      </c>
      <c r="M9" t="s">
        <v>122</v>
      </c>
      <c r="N9" t="s">
        <v>123</v>
      </c>
      <c r="O9" t="s">
        <v>90</v>
      </c>
    </row>
    <row r="10" spans="1:15" ht="120" customHeight="1" x14ac:dyDescent="0.25">
      <c r="A10" t="s">
        <v>14</v>
      </c>
      <c r="B10" t="s">
        <v>124</v>
      </c>
      <c r="C10" t="e" vm="20">
        <v>#VALUE!</v>
      </c>
      <c r="D10" t="s">
        <v>125</v>
      </c>
      <c r="E10" t="s">
        <v>126</v>
      </c>
      <c r="F10" t="s">
        <v>127</v>
      </c>
      <c r="G10" t="s">
        <v>126</v>
      </c>
      <c r="H10" s="12">
        <v>2</v>
      </c>
      <c r="I10" s="2" t="s">
        <v>85</v>
      </c>
      <c r="J10" s="2" t="s">
        <v>86</v>
      </c>
      <c r="K10" t="s">
        <v>86</v>
      </c>
      <c r="L10" s="3" t="s">
        <v>128</v>
      </c>
      <c r="M10" t="s">
        <v>122</v>
      </c>
      <c r="N10" t="s">
        <v>123</v>
      </c>
      <c r="O10" t="s">
        <v>90</v>
      </c>
    </row>
    <row r="11" spans="1:15" ht="120" customHeight="1" x14ac:dyDescent="0.25">
      <c r="A11" t="s">
        <v>14</v>
      </c>
      <c r="B11" t="s">
        <v>129</v>
      </c>
      <c r="C11" t="e" vm="21">
        <v>#VALUE!</v>
      </c>
      <c r="D11" s="3" t="s">
        <v>130</v>
      </c>
      <c r="E11" t="s">
        <v>131</v>
      </c>
      <c r="F11" t="s">
        <v>132</v>
      </c>
      <c r="G11" t="s">
        <v>133</v>
      </c>
      <c r="H11" s="23">
        <v>1</v>
      </c>
      <c r="I11" s="2" t="s">
        <v>85</v>
      </c>
      <c r="J11" s="2" t="s">
        <v>86</v>
      </c>
      <c r="K11" t="s">
        <v>86</v>
      </c>
      <c r="L11" s="3" t="s">
        <v>134</v>
      </c>
      <c r="M11" t="s">
        <v>122</v>
      </c>
      <c r="N11" s="27"/>
      <c r="O11" t="s">
        <v>90</v>
      </c>
    </row>
    <row r="12" spans="1:15" ht="120" customHeight="1" x14ac:dyDescent="0.25">
      <c r="A12" t="s">
        <v>14</v>
      </c>
      <c r="B12" t="s">
        <v>135</v>
      </c>
      <c r="C12" t="e" vm="22">
        <v>#VALUE!</v>
      </c>
      <c r="D12" s="3" t="s">
        <v>136</v>
      </c>
      <c r="E12" t="s">
        <v>137</v>
      </c>
      <c r="F12" t="s">
        <v>138</v>
      </c>
      <c r="G12" t="s">
        <v>137</v>
      </c>
      <c r="H12" s="12">
        <v>1</v>
      </c>
      <c r="I12" s="2" t="s">
        <v>85</v>
      </c>
      <c r="J12" s="2" t="s">
        <v>86</v>
      </c>
      <c r="K12" t="s">
        <v>86</v>
      </c>
      <c r="L12" s="3" t="s">
        <v>139</v>
      </c>
      <c r="M12" t="s">
        <v>122</v>
      </c>
      <c r="O12" t="s">
        <v>90</v>
      </c>
    </row>
    <row r="13" spans="1:15" ht="120" customHeight="1" x14ac:dyDescent="0.25">
      <c r="A13" t="s">
        <v>140</v>
      </c>
      <c r="B13" t="s">
        <v>141</v>
      </c>
      <c r="C13" t="e" vm="23">
        <v>#VALUE!</v>
      </c>
      <c r="D13" s="3" t="s">
        <v>142</v>
      </c>
      <c r="E13" t="s">
        <v>143</v>
      </c>
      <c r="F13" t="s">
        <v>144</v>
      </c>
      <c r="G13" t="s">
        <v>143</v>
      </c>
      <c r="H13" s="12">
        <v>2</v>
      </c>
      <c r="I13" s="2" t="s">
        <v>85</v>
      </c>
      <c r="J13" s="2" t="s">
        <v>86</v>
      </c>
      <c r="K13" t="s">
        <v>86</v>
      </c>
      <c r="L13" s="3" t="s">
        <v>145</v>
      </c>
      <c r="M13" s="3" t="s">
        <v>146</v>
      </c>
      <c r="O13" t="s">
        <v>90</v>
      </c>
    </row>
    <row r="14" spans="1:15" ht="120" customHeight="1" x14ac:dyDescent="0.25">
      <c r="A14" t="s">
        <v>14</v>
      </c>
      <c r="B14" t="s">
        <v>147</v>
      </c>
      <c r="C14" t="e" vm="24">
        <v>#VALUE!</v>
      </c>
      <c r="D14" s="3" t="s">
        <v>148</v>
      </c>
      <c r="E14" t="s">
        <v>149</v>
      </c>
      <c r="F14" t="s">
        <v>144</v>
      </c>
      <c r="G14" t="s">
        <v>149</v>
      </c>
      <c r="H14" s="12">
        <v>1</v>
      </c>
      <c r="I14" s="2" t="s">
        <v>85</v>
      </c>
      <c r="J14" s="2" t="s">
        <v>86</v>
      </c>
      <c r="K14" t="s">
        <v>86</v>
      </c>
      <c r="L14" s="3" t="s">
        <v>150</v>
      </c>
      <c r="M14" s="3" t="s">
        <v>151</v>
      </c>
      <c r="N14" t="s">
        <v>123</v>
      </c>
      <c r="O14" t="s">
        <v>90</v>
      </c>
    </row>
    <row r="15" spans="1:15" ht="120" customHeight="1" x14ac:dyDescent="0.25">
      <c r="A15" t="s">
        <v>14</v>
      </c>
      <c r="B15" t="s">
        <v>152</v>
      </c>
      <c r="C15" t="e" vm="25">
        <v>#VALUE!</v>
      </c>
      <c r="D15" s="3" t="s">
        <v>142</v>
      </c>
      <c r="E15" t="s">
        <v>153</v>
      </c>
      <c r="F15" t="s">
        <v>144</v>
      </c>
      <c r="G15" t="s">
        <v>153</v>
      </c>
      <c r="H15" s="12">
        <v>1</v>
      </c>
      <c r="I15" s="2" t="s">
        <v>85</v>
      </c>
      <c r="J15" s="2" t="s">
        <v>86</v>
      </c>
      <c r="K15" t="s">
        <v>86</v>
      </c>
      <c r="L15" s="3" t="s">
        <v>154</v>
      </c>
      <c r="M15" s="3" t="s">
        <v>155</v>
      </c>
      <c r="N15" t="s">
        <v>123</v>
      </c>
      <c r="O15" t="s">
        <v>90</v>
      </c>
    </row>
    <row r="16" spans="1:15" ht="120" customHeight="1" x14ac:dyDescent="0.25">
      <c r="A16" t="s">
        <v>14</v>
      </c>
      <c r="B16" t="s">
        <v>156</v>
      </c>
      <c r="C16" t="e" vm="26">
        <v>#VALUE!</v>
      </c>
      <c r="D16" s="3" t="s">
        <v>157</v>
      </c>
      <c r="E16" t="s">
        <v>158</v>
      </c>
      <c r="F16" t="s">
        <v>159</v>
      </c>
      <c r="G16" t="s">
        <v>158</v>
      </c>
      <c r="H16" s="12">
        <v>1</v>
      </c>
      <c r="I16" s="2" t="s">
        <v>85</v>
      </c>
      <c r="J16" s="2" t="s">
        <v>86</v>
      </c>
      <c r="K16" t="s">
        <v>86</v>
      </c>
      <c r="L16" s="3" t="s">
        <v>160</v>
      </c>
      <c r="M16" s="3" t="s">
        <v>161</v>
      </c>
      <c r="N16" t="s">
        <v>123</v>
      </c>
      <c r="O16" t="s">
        <v>90</v>
      </c>
    </row>
    <row r="17" spans="1:18" ht="120" customHeight="1" x14ac:dyDescent="0.25">
      <c r="A17" t="s">
        <v>14</v>
      </c>
      <c r="B17" t="s">
        <v>162</v>
      </c>
      <c r="C17" s="3" t="e" vm="27">
        <v>#VALUE!</v>
      </c>
      <c r="D17" s="3" t="s">
        <v>148</v>
      </c>
      <c r="E17" t="s">
        <v>163</v>
      </c>
      <c r="F17" t="s">
        <v>159</v>
      </c>
      <c r="G17" t="s">
        <v>163</v>
      </c>
      <c r="H17" s="23">
        <v>1</v>
      </c>
      <c r="I17" s="2" t="s">
        <v>85</v>
      </c>
      <c r="J17" s="2" t="s">
        <v>86</v>
      </c>
      <c r="K17" t="s">
        <v>86</v>
      </c>
      <c r="L17" s="3" t="s">
        <v>164</v>
      </c>
      <c r="M17" s="3" t="s">
        <v>161</v>
      </c>
      <c r="N17" s="3" t="s">
        <v>123</v>
      </c>
      <c r="O17" t="s">
        <v>90</v>
      </c>
    </row>
    <row r="18" spans="1:18" ht="120" customHeight="1" x14ac:dyDescent="0.25">
      <c r="A18" t="s">
        <v>14</v>
      </c>
      <c r="B18" t="s">
        <v>165</v>
      </c>
      <c r="C18" t="e" vm="28">
        <v>#VALUE!</v>
      </c>
      <c r="D18" s="3" t="s">
        <v>142</v>
      </c>
      <c r="E18" t="s">
        <v>166</v>
      </c>
      <c r="F18" t="s">
        <v>167</v>
      </c>
      <c r="G18" t="s">
        <v>166</v>
      </c>
      <c r="H18" s="12">
        <v>4</v>
      </c>
      <c r="I18" s="2" t="s">
        <v>85</v>
      </c>
      <c r="J18" s="2" t="s">
        <v>85</v>
      </c>
      <c r="K18" t="s">
        <v>123</v>
      </c>
      <c r="L18" s="3" t="s">
        <v>168</v>
      </c>
      <c r="M18" s="3" t="s">
        <v>155</v>
      </c>
      <c r="N18" t="s">
        <v>123</v>
      </c>
      <c r="O18" t="s">
        <v>90</v>
      </c>
    </row>
    <row r="19" spans="1:18" ht="120" customHeight="1" x14ac:dyDescent="0.25">
      <c r="A19" t="s">
        <v>14</v>
      </c>
      <c r="B19" t="s">
        <v>169</v>
      </c>
      <c r="C19" t="e" vm="29">
        <v>#VALUE!</v>
      </c>
      <c r="D19" t="s">
        <v>170</v>
      </c>
      <c r="E19" t="s">
        <v>171</v>
      </c>
      <c r="F19" t="s">
        <v>18</v>
      </c>
      <c r="G19" s="3" t="s">
        <v>172</v>
      </c>
      <c r="H19" s="12">
        <v>1</v>
      </c>
      <c r="I19" s="2" t="s">
        <v>85</v>
      </c>
      <c r="J19" s="2" t="s">
        <v>86</v>
      </c>
      <c r="K19" t="s">
        <v>86</v>
      </c>
      <c r="L19" s="3" t="s">
        <v>173</v>
      </c>
      <c r="M19" t="s">
        <v>106</v>
      </c>
      <c r="N19" t="s">
        <v>123</v>
      </c>
      <c r="O19" t="s">
        <v>90</v>
      </c>
      <c r="Q19" s="3"/>
      <c r="R19" s="3"/>
    </row>
    <row r="20" spans="1:18" ht="120" customHeight="1" x14ac:dyDescent="0.25">
      <c r="A20" t="s">
        <v>14</v>
      </c>
      <c r="B20" t="s">
        <v>174</v>
      </c>
      <c r="C20" t="e" vm="1">
        <v>#VALUE!</v>
      </c>
      <c r="D20" t="s">
        <v>170</v>
      </c>
      <c r="E20" s="3" t="s">
        <v>175</v>
      </c>
      <c r="F20" t="s">
        <v>18</v>
      </c>
      <c r="G20" s="3" t="s">
        <v>176</v>
      </c>
      <c r="H20" s="12">
        <v>1</v>
      </c>
      <c r="I20" s="2" t="s">
        <v>85</v>
      </c>
      <c r="J20" s="2" t="s">
        <v>86</v>
      </c>
      <c r="K20" t="s">
        <v>86</v>
      </c>
      <c r="L20" s="3" t="s">
        <v>177</v>
      </c>
      <c r="M20" t="s">
        <v>122</v>
      </c>
      <c r="N20" t="s">
        <v>123</v>
      </c>
      <c r="O20" t="s">
        <v>90</v>
      </c>
    </row>
    <row r="21" spans="1:18" ht="120" customHeight="1" x14ac:dyDescent="0.25">
      <c r="A21" t="s">
        <v>14</v>
      </c>
      <c r="B21" t="s">
        <v>178</v>
      </c>
      <c r="C21" t="e" vm="30">
        <v>#VALUE!</v>
      </c>
      <c r="D21" t="s">
        <v>179</v>
      </c>
      <c r="E21" t="s">
        <v>180</v>
      </c>
      <c r="F21" t="s">
        <v>18</v>
      </c>
      <c r="G21" t="s">
        <v>180</v>
      </c>
      <c r="H21" s="12">
        <v>2</v>
      </c>
      <c r="I21" s="2" t="s">
        <v>85</v>
      </c>
      <c r="J21" s="2" t="s">
        <v>86</v>
      </c>
      <c r="K21" t="s">
        <v>86</v>
      </c>
      <c r="L21" s="3" t="s">
        <v>181</v>
      </c>
      <c r="M21" t="s">
        <v>122</v>
      </c>
      <c r="N21" t="s">
        <v>123</v>
      </c>
      <c r="O21" t="s">
        <v>90</v>
      </c>
      <c r="Q21" s="3"/>
      <c r="R21" s="3"/>
    </row>
  </sheetData>
  <autoFilter ref="A1:P1" xr:uid="{9077D0A4-38FC-4265-98A8-3DB1CAFAC575}"/>
  <phoneticPr fontId="9"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089D16-438A-4E94-A7E3-18CB8A59EA9B}">
  <sheetPr codeName="Feuil1" filterMode="1">
    <tabColor theme="3" tint="0.749992370372631"/>
  </sheetPr>
  <dimension ref="A1:AD32"/>
  <sheetViews>
    <sheetView zoomScaleNormal="100" workbookViewId="0">
      <pane ySplit="1" topLeftCell="A2" activePane="bottomLeft" state="frozen"/>
      <selection pane="bottomLeft" activeCell="J1" sqref="J1:K1"/>
    </sheetView>
  </sheetViews>
  <sheetFormatPr baseColWidth="10" defaultColWidth="10.7109375" defaultRowHeight="15" x14ac:dyDescent="0.25"/>
  <cols>
    <col min="1" max="1" width="3.7109375" bestFit="1" customWidth="1"/>
    <col min="2" max="2" width="9.85546875" bestFit="1" customWidth="1"/>
    <col min="3" max="3" width="20.7109375" style="12" customWidth="1"/>
    <col min="4" max="4" width="16.28515625" bestFit="1" customWidth="1"/>
    <col min="5" max="5" width="41.140625" bestFit="1" customWidth="1"/>
    <col min="6" max="6" width="8.28515625" bestFit="1" customWidth="1"/>
    <col min="7" max="7" width="21.140625" customWidth="1"/>
    <col min="8" max="8" width="10.85546875" style="2" bestFit="1" customWidth="1"/>
    <col min="9" max="9" width="14.140625" style="57" bestFit="1" customWidth="1"/>
    <col min="10" max="11" width="14.140625" style="57" customWidth="1"/>
    <col min="12" max="12" width="10.5703125" bestFit="1" customWidth="1"/>
    <col min="13" max="13" width="15.42578125" bestFit="1" customWidth="1"/>
    <col min="14" max="14" width="36" bestFit="1" customWidth="1"/>
    <col min="15" max="15" width="29" bestFit="1" customWidth="1"/>
    <col min="16" max="16" width="19.28515625" bestFit="1" customWidth="1"/>
    <col min="17" max="17" width="22.85546875" bestFit="1" customWidth="1"/>
    <col min="18" max="18" width="20" bestFit="1" customWidth="1"/>
    <col min="19" max="19" width="37.5703125" bestFit="1" customWidth="1"/>
    <col min="20" max="20" width="12" bestFit="1" customWidth="1"/>
    <col min="21" max="21" width="15.140625" bestFit="1" customWidth="1"/>
    <col min="22" max="22" width="26.5703125" bestFit="1" customWidth="1"/>
    <col min="23" max="23" width="26.7109375" bestFit="1" customWidth="1"/>
    <col min="24" max="24" width="15.7109375" bestFit="1" customWidth="1"/>
    <col min="25" max="25" width="16.7109375" bestFit="1" customWidth="1"/>
    <col min="26" max="26" width="25" bestFit="1" customWidth="1"/>
    <col min="30" max="30" width="8.28515625" bestFit="1" customWidth="1"/>
  </cols>
  <sheetData>
    <row r="1" spans="1:30" ht="45" x14ac:dyDescent="0.25">
      <c r="A1" s="3" t="s">
        <v>1</v>
      </c>
      <c r="B1" t="s">
        <v>2</v>
      </c>
      <c r="C1" t="s">
        <v>3</v>
      </c>
      <c r="D1" t="s">
        <v>4</v>
      </c>
      <c r="E1" t="s">
        <v>5</v>
      </c>
      <c r="F1" t="s">
        <v>6</v>
      </c>
      <c r="G1" t="s">
        <v>7</v>
      </c>
      <c r="H1" s="4" t="s">
        <v>185</v>
      </c>
      <c r="I1" s="54" t="s">
        <v>1304</v>
      </c>
      <c r="J1" s="31" t="s">
        <v>1305</v>
      </c>
      <c r="K1" s="31" t="s">
        <v>1306</v>
      </c>
      <c r="L1" s="14" t="s">
        <v>731</v>
      </c>
      <c r="M1" t="s">
        <v>317</v>
      </c>
      <c r="N1" t="s">
        <v>318</v>
      </c>
      <c r="O1" t="s">
        <v>319</v>
      </c>
      <c r="P1" t="s">
        <v>320</v>
      </c>
      <c r="Q1" t="s">
        <v>321</v>
      </c>
      <c r="R1" t="s">
        <v>179</v>
      </c>
      <c r="S1" t="s">
        <v>322</v>
      </c>
      <c r="T1" t="s">
        <v>323</v>
      </c>
      <c r="U1" t="s">
        <v>324</v>
      </c>
      <c r="V1" t="s">
        <v>325</v>
      </c>
      <c r="W1" t="s">
        <v>187</v>
      </c>
      <c r="X1" t="s">
        <v>326</v>
      </c>
      <c r="Y1" t="s">
        <v>327</v>
      </c>
      <c r="Z1" t="s">
        <v>188</v>
      </c>
      <c r="AA1">
        <v>0.97499999999999998</v>
      </c>
      <c r="AB1">
        <v>0.95</v>
      </c>
      <c r="AD1" s="24">
        <v>2.5100000000000001E-2</v>
      </c>
    </row>
    <row r="2" spans="1:30" ht="99.95" customHeight="1" x14ac:dyDescent="0.25">
      <c r="A2" s="32" t="s">
        <v>14</v>
      </c>
      <c r="B2" t="s">
        <v>338</v>
      </c>
      <c r="C2" s="12" t="e" vm="31">
        <v>#VALUE!</v>
      </c>
      <c r="D2" t="s">
        <v>125</v>
      </c>
      <c r="E2" t="s">
        <v>339</v>
      </c>
      <c r="F2" t="s">
        <v>132</v>
      </c>
      <c r="G2" s="3" t="s">
        <v>340</v>
      </c>
      <c r="H2" s="4">
        <v>529</v>
      </c>
      <c r="I2" s="62">
        <v>710</v>
      </c>
      <c r="J2" s="53">
        <f>I2*$AA$1</f>
        <v>692.25</v>
      </c>
      <c r="K2" s="53">
        <f t="shared" ref="K2" si="0">I2*$AB$1</f>
        <v>674.5</v>
      </c>
      <c r="L2" t="s">
        <v>123</v>
      </c>
      <c r="M2" t="s">
        <v>328</v>
      </c>
      <c r="N2" s="3" t="s">
        <v>341</v>
      </c>
      <c r="O2" t="s">
        <v>342</v>
      </c>
      <c r="P2" t="s">
        <v>330</v>
      </c>
      <c r="Q2" t="s">
        <v>331</v>
      </c>
      <c r="R2" t="s">
        <v>86</v>
      </c>
      <c r="S2" s="3" t="s">
        <v>332</v>
      </c>
      <c r="T2" t="s">
        <v>201</v>
      </c>
      <c r="U2" s="3" t="s">
        <v>333</v>
      </c>
      <c r="V2" s="3"/>
      <c r="W2" s="3" t="s">
        <v>334</v>
      </c>
      <c r="X2" t="s">
        <v>335</v>
      </c>
      <c r="Y2" t="s">
        <v>336</v>
      </c>
      <c r="Z2" t="s">
        <v>337</v>
      </c>
    </row>
    <row r="3" spans="1:30" ht="99.95" customHeight="1" x14ac:dyDescent="0.25">
      <c r="A3" s="32" t="s">
        <v>14</v>
      </c>
      <c r="B3" t="s">
        <v>1324</v>
      </c>
      <c r="C3" s="12" t="e" vm="32">
        <v>#VALUE!</v>
      </c>
      <c r="D3" t="s">
        <v>125</v>
      </c>
      <c r="E3" t="s">
        <v>1320</v>
      </c>
      <c r="F3" t="s">
        <v>18</v>
      </c>
      <c r="G3" s="3" t="s">
        <v>1326</v>
      </c>
      <c r="H3" s="4">
        <v>545</v>
      </c>
      <c r="I3" s="62">
        <v>730</v>
      </c>
      <c r="J3" s="53">
        <f>I3*$AA$1</f>
        <v>711.75</v>
      </c>
      <c r="K3" s="53">
        <f>I3*$AB$1</f>
        <v>693.5</v>
      </c>
      <c r="L3" t="s">
        <v>123</v>
      </c>
      <c r="M3" t="s">
        <v>1327</v>
      </c>
      <c r="N3" s="3" t="s">
        <v>1328</v>
      </c>
      <c r="O3" t="s">
        <v>342</v>
      </c>
      <c r="P3" t="s">
        <v>330</v>
      </c>
      <c r="Q3" t="s">
        <v>1329</v>
      </c>
      <c r="R3" t="s">
        <v>86</v>
      </c>
      <c r="S3" s="3" t="s">
        <v>1330</v>
      </c>
      <c r="T3" t="s">
        <v>201</v>
      </c>
      <c r="U3" s="3" t="s">
        <v>333</v>
      </c>
      <c r="V3" s="3"/>
      <c r="W3" s="3" t="s">
        <v>334</v>
      </c>
      <c r="X3" t="s">
        <v>335</v>
      </c>
      <c r="Y3" t="s">
        <v>336</v>
      </c>
      <c r="Z3" t="s">
        <v>337</v>
      </c>
    </row>
    <row r="4" spans="1:30" ht="99.95" customHeight="1" x14ac:dyDescent="0.25">
      <c r="A4" s="32" t="s">
        <v>14</v>
      </c>
      <c r="B4" t="s">
        <v>1325</v>
      </c>
      <c r="C4" s="12" t="e" vm="32">
        <v>#VALUE!</v>
      </c>
      <c r="D4" t="s">
        <v>125</v>
      </c>
      <c r="E4" t="s">
        <v>1320</v>
      </c>
      <c r="F4" t="s">
        <v>18</v>
      </c>
      <c r="G4" s="3" t="s">
        <v>1331</v>
      </c>
      <c r="H4" s="4">
        <v>589</v>
      </c>
      <c r="I4" s="62">
        <v>790</v>
      </c>
      <c r="J4" s="53">
        <f>I4*$AA$1</f>
        <v>770.25</v>
      </c>
      <c r="K4" s="53">
        <f>I4*$AB$1</f>
        <v>750.5</v>
      </c>
      <c r="L4" t="s">
        <v>123</v>
      </c>
      <c r="M4" t="s">
        <v>328</v>
      </c>
      <c r="N4" s="3" t="s">
        <v>1332</v>
      </c>
      <c r="O4" t="s">
        <v>329</v>
      </c>
      <c r="P4" t="s">
        <v>344</v>
      </c>
      <c r="Q4" t="s">
        <v>331</v>
      </c>
      <c r="R4" t="s">
        <v>86</v>
      </c>
      <c r="S4" s="3" t="s">
        <v>332</v>
      </c>
      <c r="T4" t="s">
        <v>201</v>
      </c>
      <c r="U4" s="3" t="s">
        <v>333</v>
      </c>
      <c r="V4" s="3"/>
      <c r="W4" s="3" t="s">
        <v>334</v>
      </c>
      <c r="X4" t="s">
        <v>335</v>
      </c>
      <c r="Y4" t="s">
        <v>336</v>
      </c>
      <c r="Z4" t="s">
        <v>337</v>
      </c>
    </row>
    <row r="5" spans="1:30" ht="99.95" customHeight="1" x14ac:dyDescent="0.25">
      <c r="A5" s="32" t="s">
        <v>14</v>
      </c>
      <c r="B5" t="s">
        <v>1319</v>
      </c>
      <c r="C5" s="12" t="e" vm="32">
        <v>#VALUE!</v>
      </c>
      <c r="D5" t="s">
        <v>125</v>
      </c>
      <c r="E5" t="s">
        <v>1320</v>
      </c>
      <c r="F5" t="s">
        <v>18</v>
      </c>
      <c r="G5" s="3" t="s">
        <v>1323</v>
      </c>
      <c r="H5" s="4">
        <v>724</v>
      </c>
      <c r="I5" s="62">
        <v>965</v>
      </c>
      <c r="J5" s="53">
        <f>I5*$AA$1</f>
        <v>940.875</v>
      </c>
      <c r="K5" s="53">
        <f>I5*$AB$1</f>
        <v>916.75</v>
      </c>
      <c r="L5" t="s">
        <v>123</v>
      </c>
      <c r="M5" t="s">
        <v>343</v>
      </c>
      <c r="N5" s="3" t="s">
        <v>1333</v>
      </c>
      <c r="O5" t="s">
        <v>329</v>
      </c>
      <c r="P5" t="s">
        <v>344</v>
      </c>
      <c r="Q5" t="s">
        <v>331</v>
      </c>
      <c r="R5" t="s">
        <v>86</v>
      </c>
      <c r="S5" s="3" t="s">
        <v>332</v>
      </c>
      <c r="T5" t="s">
        <v>201</v>
      </c>
      <c r="U5" s="3" t="s">
        <v>333</v>
      </c>
      <c r="V5" s="3"/>
      <c r="W5" s="3" t="s">
        <v>334</v>
      </c>
      <c r="X5" t="s">
        <v>335</v>
      </c>
      <c r="Y5" t="s">
        <v>336</v>
      </c>
      <c r="Z5" t="s">
        <v>337</v>
      </c>
    </row>
    <row r="6" spans="1:30" ht="99.95" customHeight="1" x14ac:dyDescent="0.25">
      <c r="A6" s="32" t="s">
        <v>14</v>
      </c>
      <c r="B6" t="s">
        <v>1315</v>
      </c>
      <c r="C6" s="64" t="e" vm="33">
        <v>#VALUE!</v>
      </c>
      <c r="D6" t="s">
        <v>119</v>
      </c>
      <c r="E6" t="s">
        <v>1316</v>
      </c>
      <c r="F6" t="s">
        <v>18</v>
      </c>
      <c r="G6" s="3" t="s">
        <v>1321</v>
      </c>
      <c r="H6" s="4">
        <v>782</v>
      </c>
      <c r="I6" s="62">
        <v>1045</v>
      </c>
      <c r="J6" s="53">
        <f>I6*$AA$1</f>
        <v>1018.875</v>
      </c>
      <c r="K6" s="53">
        <f>I6*$AB$1</f>
        <v>992.75</v>
      </c>
      <c r="L6" t="s">
        <v>123</v>
      </c>
      <c r="M6" s="3" t="s">
        <v>1317</v>
      </c>
      <c r="N6" s="3" t="s">
        <v>1322</v>
      </c>
      <c r="O6" t="s">
        <v>329</v>
      </c>
      <c r="P6" t="s">
        <v>344</v>
      </c>
      <c r="Q6" t="s">
        <v>331</v>
      </c>
      <c r="R6" t="s">
        <v>345</v>
      </c>
      <c r="S6" s="3" t="s">
        <v>332</v>
      </c>
      <c r="T6" t="s">
        <v>201</v>
      </c>
      <c r="U6" s="3" t="s">
        <v>333</v>
      </c>
      <c r="V6" s="3"/>
      <c r="W6" s="3" t="s">
        <v>1318</v>
      </c>
      <c r="X6" t="s">
        <v>335</v>
      </c>
      <c r="Y6" t="s">
        <v>336</v>
      </c>
      <c r="Z6" t="s">
        <v>337</v>
      </c>
    </row>
    <row r="7" spans="1:30" ht="99.95" customHeight="1" x14ac:dyDescent="0.25">
      <c r="A7" s="32" t="s">
        <v>14</v>
      </c>
      <c r="B7" t="s">
        <v>347</v>
      </c>
      <c r="C7" s="12" t="e" vm="34">
        <v>#VALUE!</v>
      </c>
      <c r="D7" s="9" t="s">
        <v>348</v>
      </c>
      <c r="E7" t="s">
        <v>349</v>
      </c>
      <c r="F7" t="s">
        <v>18</v>
      </c>
      <c r="G7" s="3" t="s">
        <v>349</v>
      </c>
      <c r="H7" s="4">
        <v>712.25</v>
      </c>
      <c r="I7" s="62">
        <v>950</v>
      </c>
      <c r="J7" s="53">
        <f t="shared" ref="J7:J25" si="1">I7*$AA$1</f>
        <v>926.25</v>
      </c>
      <c r="K7" s="53">
        <f t="shared" ref="K7:K25" si="2">I7*$AB$1</f>
        <v>902.5</v>
      </c>
      <c r="L7" t="s">
        <v>123</v>
      </c>
      <c r="M7" t="s">
        <v>328</v>
      </c>
      <c r="N7" s="3" t="s">
        <v>350</v>
      </c>
      <c r="O7" t="s">
        <v>346</v>
      </c>
      <c r="P7" t="s">
        <v>351</v>
      </c>
      <c r="Q7" t="s">
        <v>331</v>
      </c>
      <c r="R7" t="s">
        <v>86</v>
      </c>
      <c r="S7" s="3" t="s">
        <v>352</v>
      </c>
      <c r="T7" t="s">
        <v>240</v>
      </c>
      <c r="U7" s="3" t="s">
        <v>333</v>
      </c>
      <c r="V7" s="3"/>
      <c r="W7" s="3" t="s">
        <v>201</v>
      </c>
      <c r="X7" t="s">
        <v>335</v>
      </c>
      <c r="Y7" t="s">
        <v>336</v>
      </c>
      <c r="Z7" t="s">
        <v>337</v>
      </c>
    </row>
    <row r="8" spans="1:30" ht="99.95" customHeight="1" x14ac:dyDescent="0.25">
      <c r="A8" s="32" t="s">
        <v>14</v>
      </c>
      <c r="B8" t="s">
        <v>353</v>
      </c>
      <c r="C8" s="12" t="e" vm="34">
        <v>#VALUE!</v>
      </c>
      <c r="D8" s="8" t="s">
        <v>354</v>
      </c>
      <c r="E8" t="s">
        <v>355</v>
      </c>
      <c r="F8" t="s">
        <v>18</v>
      </c>
      <c r="G8" s="3" t="s">
        <v>356</v>
      </c>
      <c r="H8" s="4">
        <v>843.4</v>
      </c>
      <c r="I8" s="62">
        <v>1125</v>
      </c>
      <c r="J8" s="53">
        <f t="shared" si="1"/>
        <v>1096.875</v>
      </c>
      <c r="K8" s="53">
        <f t="shared" si="2"/>
        <v>1068.75</v>
      </c>
      <c r="L8" t="s">
        <v>123</v>
      </c>
      <c r="M8" t="s">
        <v>328</v>
      </c>
      <c r="N8" s="3" t="s">
        <v>350</v>
      </c>
      <c r="O8" t="s">
        <v>346</v>
      </c>
      <c r="P8" t="s">
        <v>351</v>
      </c>
      <c r="Q8" s="3" t="s">
        <v>357</v>
      </c>
      <c r="R8" t="s">
        <v>86</v>
      </c>
      <c r="S8" s="3" t="s">
        <v>352</v>
      </c>
      <c r="T8" t="s">
        <v>240</v>
      </c>
      <c r="U8" s="3" t="s">
        <v>333</v>
      </c>
      <c r="V8" s="3"/>
      <c r="W8" s="3" t="s">
        <v>201</v>
      </c>
      <c r="X8" t="s">
        <v>335</v>
      </c>
      <c r="Y8" t="s">
        <v>336</v>
      </c>
      <c r="Z8" t="s">
        <v>337</v>
      </c>
    </row>
    <row r="9" spans="1:30" ht="99.95" customHeight="1" x14ac:dyDescent="0.25">
      <c r="A9" s="32" t="s">
        <v>14</v>
      </c>
      <c r="B9" t="s">
        <v>358</v>
      </c>
      <c r="C9" s="12" t="e" vm="34">
        <v>#VALUE!</v>
      </c>
      <c r="D9" s="8" t="s">
        <v>354</v>
      </c>
      <c r="E9" t="s">
        <v>359</v>
      </c>
      <c r="F9" t="s">
        <v>18</v>
      </c>
      <c r="G9" s="3" t="s">
        <v>360</v>
      </c>
      <c r="H9" s="4">
        <v>898</v>
      </c>
      <c r="I9" s="62">
        <v>1200</v>
      </c>
      <c r="J9" s="53">
        <f t="shared" si="1"/>
        <v>1170</v>
      </c>
      <c r="K9" s="53">
        <f t="shared" si="2"/>
        <v>1140</v>
      </c>
      <c r="L9" t="s">
        <v>123</v>
      </c>
      <c r="M9" t="s">
        <v>328</v>
      </c>
      <c r="N9" s="3" t="s">
        <v>350</v>
      </c>
      <c r="O9" t="s">
        <v>361</v>
      </c>
      <c r="P9" t="s">
        <v>344</v>
      </c>
      <c r="Q9" s="3" t="s">
        <v>357</v>
      </c>
      <c r="R9" t="s">
        <v>86</v>
      </c>
      <c r="S9" s="3" t="s">
        <v>352</v>
      </c>
      <c r="T9" t="s">
        <v>240</v>
      </c>
      <c r="U9" s="3" t="s">
        <v>333</v>
      </c>
      <c r="V9" s="3"/>
      <c r="W9" s="3" t="s">
        <v>201</v>
      </c>
      <c r="X9" t="s">
        <v>335</v>
      </c>
      <c r="Y9" t="s">
        <v>336</v>
      </c>
      <c r="Z9" t="s">
        <v>337</v>
      </c>
    </row>
    <row r="10" spans="1:30" ht="99.95" customHeight="1" x14ac:dyDescent="0.25">
      <c r="A10" s="32" t="s">
        <v>14</v>
      </c>
      <c r="B10" t="s">
        <v>362</v>
      </c>
      <c r="C10" s="12" t="e" vm="34">
        <v>#VALUE!</v>
      </c>
      <c r="D10" s="8" t="s">
        <v>354</v>
      </c>
      <c r="E10" t="s">
        <v>363</v>
      </c>
      <c r="F10" t="s">
        <v>18</v>
      </c>
      <c r="G10" s="3" t="s">
        <v>364</v>
      </c>
      <c r="H10" s="4">
        <v>1130</v>
      </c>
      <c r="I10" s="62">
        <v>1510</v>
      </c>
      <c r="J10" s="53">
        <f t="shared" si="1"/>
        <v>1472.25</v>
      </c>
      <c r="K10" s="53">
        <f t="shared" si="2"/>
        <v>1434.5</v>
      </c>
      <c r="L10" t="s">
        <v>123</v>
      </c>
      <c r="M10" t="s">
        <v>365</v>
      </c>
      <c r="N10" s="3" t="s">
        <v>366</v>
      </c>
      <c r="O10" t="s">
        <v>361</v>
      </c>
      <c r="P10" t="s">
        <v>367</v>
      </c>
      <c r="Q10" s="3" t="s">
        <v>357</v>
      </c>
      <c r="R10" t="s">
        <v>86</v>
      </c>
      <c r="S10" s="3" t="s">
        <v>352</v>
      </c>
      <c r="T10" t="s">
        <v>240</v>
      </c>
      <c r="U10" s="3" t="s">
        <v>333</v>
      </c>
      <c r="V10" s="3"/>
      <c r="W10" s="3" t="s">
        <v>201</v>
      </c>
      <c r="X10" t="s">
        <v>335</v>
      </c>
      <c r="Y10" t="s">
        <v>336</v>
      </c>
      <c r="Z10" t="s">
        <v>337</v>
      </c>
    </row>
    <row r="11" spans="1:30" ht="99.95" customHeight="1" x14ac:dyDescent="0.25">
      <c r="A11" s="32" t="s">
        <v>14</v>
      </c>
      <c r="B11" t="s">
        <v>368</v>
      </c>
      <c r="C11" s="12" t="e" vm="34">
        <v>#VALUE!</v>
      </c>
      <c r="D11" s="7" t="s">
        <v>369</v>
      </c>
      <c r="E11" t="s">
        <v>370</v>
      </c>
      <c r="F11" t="s">
        <v>18</v>
      </c>
      <c r="G11" s="3" t="s">
        <v>371</v>
      </c>
      <c r="H11" s="4">
        <v>1035.57</v>
      </c>
      <c r="I11" s="62">
        <v>1385</v>
      </c>
      <c r="J11" s="53">
        <f t="shared" si="1"/>
        <v>1350.375</v>
      </c>
      <c r="K11" s="53">
        <f t="shared" si="2"/>
        <v>1315.75</v>
      </c>
      <c r="L11" t="s">
        <v>123</v>
      </c>
      <c r="M11" t="s">
        <v>328</v>
      </c>
      <c r="N11" s="3" t="s">
        <v>350</v>
      </c>
      <c r="O11" t="s">
        <v>346</v>
      </c>
      <c r="P11" t="s">
        <v>372</v>
      </c>
      <c r="Q11" s="3" t="s">
        <v>373</v>
      </c>
      <c r="R11" t="s">
        <v>86</v>
      </c>
      <c r="S11" s="3" t="s">
        <v>352</v>
      </c>
      <c r="T11" t="s">
        <v>240</v>
      </c>
      <c r="U11" s="3" t="s">
        <v>333</v>
      </c>
      <c r="V11" s="3"/>
      <c r="W11" s="3" t="s">
        <v>201</v>
      </c>
      <c r="X11" t="s">
        <v>335</v>
      </c>
      <c r="Y11" t="s">
        <v>336</v>
      </c>
      <c r="Z11" t="s">
        <v>337</v>
      </c>
    </row>
    <row r="12" spans="1:30" ht="99.95" customHeight="1" x14ac:dyDescent="0.25">
      <c r="A12" s="32" t="s">
        <v>14</v>
      </c>
      <c r="B12" t="s">
        <v>374</v>
      </c>
      <c r="C12" s="12" t="e" vm="34">
        <v>#VALUE!</v>
      </c>
      <c r="D12" s="7" t="s">
        <v>369</v>
      </c>
      <c r="E12" t="s">
        <v>375</v>
      </c>
      <c r="F12" t="s">
        <v>18</v>
      </c>
      <c r="G12" s="3" t="s">
        <v>376</v>
      </c>
      <c r="H12" s="4">
        <v>1182.0999999999999</v>
      </c>
      <c r="I12" s="62">
        <v>1580</v>
      </c>
      <c r="J12" s="53">
        <f t="shared" si="1"/>
        <v>1540.5</v>
      </c>
      <c r="K12" s="53">
        <f t="shared" si="2"/>
        <v>1501</v>
      </c>
      <c r="L12" t="s">
        <v>123</v>
      </c>
      <c r="M12" t="s">
        <v>328</v>
      </c>
      <c r="N12" s="3" t="s">
        <v>350</v>
      </c>
      <c r="O12" t="s">
        <v>361</v>
      </c>
      <c r="P12" t="s">
        <v>367</v>
      </c>
      <c r="Q12" s="3" t="s">
        <v>373</v>
      </c>
      <c r="R12" t="s">
        <v>86</v>
      </c>
      <c r="S12" s="3" t="s">
        <v>352</v>
      </c>
      <c r="T12" t="s">
        <v>240</v>
      </c>
      <c r="U12" s="3" t="s">
        <v>333</v>
      </c>
      <c r="V12" s="3"/>
      <c r="W12" s="3" t="s">
        <v>201</v>
      </c>
      <c r="X12" t="s">
        <v>335</v>
      </c>
      <c r="Y12" t="s">
        <v>336</v>
      </c>
      <c r="Z12" t="s">
        <v>337</v>
      </c>
    </row>
    <row r="13" spans="1:30" ht="99.95" customHeight="1" x14ac:dyDescent="0.25">
      <c r="A13" s="32" t="s">
        <v>14</v>
      </c>
      <c r="B13" t="s">
        <v>377</v>
      </c>
      <c r="C13" s="12" t="e" vm="35">
        <v>#VALUE!</v>
      </c>
      <c r="D13" s="7" t="s">
        <v>369</v>
      </c>
      <c r="E13" t="s">
        <v>378</v>
      </c>
      <c r="F13" t="s">
        <v>18</v>
      </c>
      <c r="G13" s="3" t="s">
        <v>379</v>
      </c>
      <c r="H13" s="4">
        <v>1277</v>
      </c>
      <c r="I13" s="62">
        <v>1705</v>
      </c>
      <c r="J13" s="53">
        <f t="shared" si="1"/>
        <v>1662.375</v>
      </c>
      <c r="K13" s="53">
        <f t="shared" si="2"/>
        <v>1619.75</v>
      </c>
      <c r="L13" t="s">
        <v>123</v>
      </c>
      <c r="M13" t="s">
        <v>365</v>
      </c>
      <c r="N13" s="3" t="s">
        <v>366</v>
      </c>
      <c r="O13" t="s">
        <v>361</v>
      </c>
      <c r="P13" t="s">
        <v>367</v>
      </c>
      <c r="Q13" s="3" t="s">
        <v>373</v>
      </c>
      <c r="R13" t="s">
        <v>86</v>
      </c>
      <c r="S13" s="3" t="s">
        <v>352</v>
      </c>
      <c r="T13" t="s">
        <v>240</v>
      </c>
      <c r="U13" s="3" t="s">
        <v>333</v>
      </c>
      <c r="V13" s="3"/>
      <c r="W13" s="3" t="s">
        <v>201</v>
      </c>
      <c r="X13" t="s">
        <v>335</v>
      </c>
      <c r="Y13" t="s">
        <v>336</v>
      </c>
      <c r="Z13" t="s">
        <v>337</v>
      </c>
    </row>
    <row r="14" spans="1:30" ht="99.95" customHeight="1" x14ac:dyDescent="0.25">
      <c r="A14" s="32" t="s">
        <v>14</v>
      </c>
      <c r="B14" t="s">
        <v>380</v>
      </c>
      <c r="C14" s="12" t="e" vm="34">
        <v>#VALUE!</v>
      </c>
      <c r="D14" s="7" t="s">
        <v>369</v>
      </c>
      <c r="E14" t="s">
        <v>381</v>
      </c>
      <c r="F14" t="s">
        <v>18</v>
      </c>
      <c r="G14" s="3" t="s">
        <v>382</v>
      </c>
      <c r="H14" s="4">
        <v>1480</v>
      </c>
      <c r="I14" s="62">
        <v>1980</v>
      </c>
      <c r="J14" s="53">
        <f t="shared" si="1"/>
        <v>1930.5</v>
      </c>
      <c r="K14" s="53">
        <f t="shared" si="2"/>
        <v>1881</v>
      </c>
      <c r="L14" t="s">
        <v>123</v>
      </c>
      <c r="M14" t="s">
        <v>383</v>
      </c>
      <c r="N14" s="3" t="s">
        <v>384</v>
      </c>
      <c r="O14" t="s">
        <v>361</v>
      </c>
      <c r="P14" t="s">
        <v>367</v>
      </c>
      <c r="Q14" s="3" t="s">
        <v>373</v>
      </c>
      <c r="R14" t="s">
        <v>86</v>
      </c>
      <c r="S14" s="3" t="s">
        <v>352</v>
      </c>
      <c r="T14" t="s">
        <v>240</v>
      </c>
      <c r="U14" s="3" t="s">
        <v>333</v>
      </c>
      <c r="V14" s="3"/>
      <c r="W14" s="3" t="s">
        <v>201</v>
      </c>
      <c r="X14" t="s">
        <v>335</v>
      </c>
      <c r="Y14" t="s">
        <v>336</v>
      </c>
      <c r="Z14" t="s">
        <v>337</v>
      </c>
    </row>
    <row r="15" spans="1:30" ht="99.95" customHeight="1" x14ac:dyDescent="0.25">
      <c r="A15" s="32" t="s">
        <v>14</v>
      </c>
      <c r="B15" t="s">
        <v>385</v>
      </c>
      <c r="C15" s="12" t="e" vm="34">
        <v>#VALUE!</v>
      </c>
      <c r="D15" s="6" t="s">
        <v>369</v>
      </c>
      <c r="E15" t="s">
        <v>386</v>
      </c>
      <c r="F15" t="s">
        <v>18</v>
      </c>
      <c r="G15" s="3" t="s">
        <v>387</v>
      </c>
      <c r="H15" s="4">
        <v>1605</v>
      </c>
      <c r="I15" s="62">
        <v>2140</v>
      </c>
      <c r="J15" s="53">
        <f t="shared" si="1"/>
        <v>2086.5</v>
      </c>
      <c r="K15" s="53">
        <f t="shared" si="2"/>
        <v>2033</v>
      </c>
      <c r="L15" t="s">
        <v>123</v>
      </c>
      <c r="M15" t="s">
        <v>365</v>
      </c>
      <c r="N15" s="3" t="s">
        <v>366</v>
      </c>
      <c r="O15" t="s">
        <v>361</v>
      </c>
      <c r="P15" t="s">
        <v>367</v>
      </c>
      <c r="Q15" s="3" t="s">
        <v>388</v>
      </c>
      <c r="R15" t="s">
        <v>86</v>
      </c>
      <c r="S15" s="3" t="s">
        <v>352</v>
      </c>
      <c r="T15" t="s">
        <v>240</v>
      </c>
      <c r="U15" s="3" t="s">
        <v>333</v>
      </c>
      <c r="V15" s="3"/>
      <c r="W15" s="3" t="s">
        <v>201</v>
      </c>
      <c r="X15" t="s">
        <v>335</v>
      </c>
      <c r="Y15" t="s">
        <v>336</v>
      </c>
      <c r="Z15" t="s">
        <v>337</v>
      </c>
    </row>
    <row r="16" spans="1:30" ht="99.95" customHeight="1" x14ac:dyDescent="0.25">
      <c r="A16" s="32" t="s">
        <v>14</v>
      </c>
      <c r="B16" t="s">
        <v>389</v>
      </c>
      <c r="C16" s="12" t="e" vm="34">
        <v>#VALUE!</v>
      </c>
      <c r="D16" s="6" t="s">
        <v>390</v>
      </c>
      <c r="E16" t="s">
        <v>391</v>
      </c>
      <c r="F16" t="s">
        <v>18</v>
      </c>
      <c r="G16" s="3" t="s">
        <v>392</v>
      </c>
      <c r="H16" s="4">
        <v>1710</v>
      </c>
      <c r="I16" s="62">
        <v>2280</v>
      </c>
      <c r="J16" s="53">
        <f t="shared" si="1"/>
        <v>2223</v>
      </c>
      <c r="K16" s="53">
        <f t="shared" si="2"/>
        <v>2166</v>
      </c>
      <c r="L16" t="s">
        <v>123</v>
      </c>
      <c r="M16" t="s">
        <v>383</v>
      </c>
      <c r="N16" s="3" t="s">
        <v>384</v>
      </c>
      <c r="O16" t="s">
        <v>361</v>
      </c>
      <c r="P16" t="s">
        <v>367</v>
      </c>
      <c r="Q16" s="3" t="s">
        <v>388</v>
      </c>
      <c r="R16" t="s">
        <v>86</v>
      </c>
      <c r="S16" s="3" t="s">
        <v>352</v>
      </c>
      <c r="T16" t="s">
        <v>240</v>
      </c>
      <c r="U16" s="3" t="s">
        <v>333</v>
      </c>
      <c r="V16" s="3"/>
      <c r="W16" s="3" t="s">
        <v>201</v>
      </c>
      <c r="X16" t="s">
        <v>335</v>
      </c>
      <c r="Y16" t="s">
        <v>336</v>
      </c>
      <c r="Z16" t="s">
        <v>337</v>
      </c>
    </row>
    <row r="17" spans="1:26" ht="99.95" customHeight="1" x14ac:dyDescent="0.25">
      <c r="A17" s="32" t="s">
        <v>14</v>
      </c>
      <c r="B17" t="s">
        <v>393</v>
      </c>
      <c r="C17" s="12" t="e" vm="36">
        <v>#VALUE!</v>
      </c>
      <c r="D17" s="9" t="s">
        <v>394</v>
      </c>
      <c r="E17" t="s">
        <v>395</v>
      </c>
      <c r="F17" t="s">
        <v>18</v>
      </c>
      <c r="G17" s="3" t="s">
        <v>396</v>
      </c>
      <c r="H17" s="4">
        <v>998</v>
      </c>
      <c r="I17" s="62">
        <v>1335</v>
      </c>
      <c r="J17" s="53">
        <f t="shared" si="1"/>
        <v>1301.625</v>
      </c>
      <c r="K17" s="53">
        <f t="shared" si="2"/>
        <v>1268.25</v>
      </c>
      <c r="L17" t="s">
        <v>123</v>
      </c>
      <c r="M17" t="s">
        <v>328</v>
      </c>
      <c r="N17" s="3" t="s">
        <v>350</v>
      </c>
      <c r="O17" t="s">
        <v>361</v>
      </c>
      <c r="P17" t="s">
        <v>367</v>
      </c>
      <c r="Q17" t="s">
        <v>331</v>
      </c>
      <c r="R17" t="s">
        <v>86</v>
      </c>
      <c r="S17" s="3" t="s">
        <v>352</v>
      </c>
      <c r="T17" t="s">
        <v>240</v>
      </c>
      <c r="W17" s="3" t="s">
        <v>201</v>
      </c>
      <c r="X17" t="s">
        <v>335</v>
      </c>
      <c r="Y17" t="s">
        <v>336</v>
      </c>
      <c r="Z17" t="s">
        <v>337</v>
      </c>
    </row>
    <row r="18" spans="1:26" ht="99.95" customHeight="1" x14ac:dyDescent="0.25">
      <c r="A18" s="32" t="s">
        <v>14</v>
      </c>
      <c r="B18" t="s">
        <v>397</v>
      </c>
      <c r="C18" s="12" t="e" vm="36">
        <v>#VALUE!</v>
      </c>
      <c r="D18" s="9" t="s">
        <v>394</v>
      </c>
      <c r="E18" t="s">
        <v>398</v>
      </c>
      <c r="F18" t="s">
        <v>18</v>
      </c>
      <c r="G18" s="3" t="s">
        <v>399</v>
      </c>
      <c r="H18" s="4">
        <v>1098</v>
      </c>
      <c r="I18" s="62">
        <v>1470</v>
      </c>
      <c r="J18" s="53">
        <f t="shared" si="1"/>
        <v>1433.25</v>
      </c>
      <c r="K18" s="53">
        <f t="shared" si="2"/>
        <v>1396.5</v>
      </c>
      <c r="L18" t="s">
        <v>123</v>
      </c>
      <c r="M18" t="s">
        <v>365</v>
      </c>
      <c r="N18" s="3" t="s">
        <v>366</v>
      </c>
      <c r="O18" t="s">
        <v>361</v>
      </c>
      <c r="P18" t="s">
        <v>367</v>
      </c>
      <c r="Q18" t="s">
        <v>331</v>
      </c>
      <c r="R18" t="s">
        <v>86</v>
      </c>
      <c r="S18" s="3" t="s">
        <v>352</v>
      </c>
      <c r="T18" t="s">
        <v>240</v>
      </c>
      <c r="U18" s="3" t="s">
        <v>333</v>
      </c>
      <c r="V18" s="3"/>
      <c r="W18" s="3" t="s">
        <v>201</v>
      </c>
      <c r="X18" t="s">
        <v>335</v>
      </c>
      <c r="Y18" t="s">
        <v>336</v>
      </c>
      <c r="Z18" t="s">
        <v>337</v>
      </c>
    </row>
    <row r="19" spans="1:26" ht="99.95" customHeight="1" x14ac:dyDescent="0.25">
      <c r="A19" s="32" t="s">
        <v>14</v>
      </c>
      <c r="B19" t="s">
        <v>400</v>
      </c>
      <c r="C19" s="12" t="e" vm="36">
        <v>#VALUE!</v>
      </c>
      <c r="D19" s="6" t="s">
        <v>401</v>
      </c>
      <c r="E19" t="s">
        <v>402</v>
      </c>
      <c r="F19" t="s">
        <v>18</v>
      </c>
      <c r="G19" s="3" t="s">
        <v>403</v>
      </c>
      <c r="H19" s="4">
        <v>1580</v>
      </c>
      <c r="I19" s="62">
        <v>2110</v>
      </c>
      <c r="J19" s="53">
        <f t="shared" si="1"/>
        <v>2057.25</v>
      </c>
      <c r="K19" s="53">
        <f t="shared" si="2"/>
        <v>2004.5</v>
      </c>
      <c r="L19" t="s">
        <v>123</v>
      </c>
      <c r="M19" t="s">
        <v>328</v>
      </c>
      <c r="N19" s="3" t="s">
        <v>404</v>
      </c>
      <c r="O19" t="s">
        <v>361</v>
      </c>
      <c r="P19" t="s">
        <v>367</v>
      </c>
      <c r="Q19" s="3" t="s">
        <v>388</v>
      </c>
      <c r="R19" t="s">
        <v>86</v>
      </c>
      <c r="S19" s="3" t="s">
        <v>352</v>
      </c>
      <c r="T19" t="s">
        <v>240</v>
      </c>
      <c r="U19" s="3" t="s">
        <v>333</v>
      </c>
      <c r="V19" s="3"/>
      <c r="W19" s="3" t="s">
        <v>201</v>
      </c>
      <c r="X19" t="s">
        <v>335</v>
      </c>
      <c r="Y19" t="s">
        <v>336</v>
      </c>
      <c r="Z19" t="s">
        <v>337</v>
      </c>
    </row>
    <row r="20" spans="1:26" ht="99.95" customHeight="1" x14ac:dyDescent="0.25">
      <c r="A20" s="32" t="s">
        <v>14</v>
      </c>
      <c r="B20" t="s">
        <v>405</v>
      </c>
      <c r="C20" s="12" t="e" vm="36">
        <v>#VALUE!</v>
      </c>
      <c r="D20" s="6" t="s">
        <v>401</v>
      </c>
      <c r="E20" t="s">
        <v>406</v>
      </c>
      <c r="F20" t="s">
        <v>18</v>
      </c>
      <c r="G20" s="3" t="s">
        <v>407</v>
      </c>
      <c r="H20" s="4">
        <v>1670</v>
      </c>
      <c r="I20" s="62">
        <v>2290</v>
      </c>
      <c r="J20" s="53">
        <f t="shared" si="1"/>
        <v>2232.75</v>
      </c>
      <c r="K20" s="53">
        <f t="shared" si="2"/>
        <v>2175.5</v>
      </c>
      <c r="L20" t="s">
        <v>123</v>
      </c>
      <c r="M20" t="s">
        <v>365</v>
      </c>
      <c r="N20" s="3" t="s">
        <v>408</v>
      </c>
      <c r="O20" t="s">
        <v>361</v>
      </c>
      <c r="P20" t="s">
        <v>367</v>
      </c>
      <c r="Q20" s="3" t="s">
        <v>388</v>
      </c>
      <c r="R20" t="s">
        <v>86</v>
      </c>
      <c r="S20" s="3" t="s">
        <v>352</v>
      </c>
      <c r="T20" t="s">
        <v>240</v>
      </c>
      <c r="U20" s="3" t="s">
        <v>333</v>
      </c>
      <c r="V20" s="3"/>
      <c r="W20" s="3" t="s">
        <v>201</v>
      </c>
      <c r="X20" t="s">
        <v>335</v>
      </c>
      <c r="Y20" t="s">
        <v>336</v>
      </c>
      <c r="Z20" t="s">
        <v>337</v>
      </c>
    </row>
    <row r="21" spans="1:26" ht="99.95" customHeight="1" x14ac:dyDescent="0.25">
      <c r="A21" s="32" t="s">
        <v>14</v>
      </c>
      <c r="B21" t="s">
        <v>409</v>
      </c>
      <c r="C21" s="12" t="e" vm="36">
        <v>#VALUE!</v>
      </c>
      <c r="D21" s="6" t="s">
        <v>401</v>
      </c>
      <c r="E21" t="s">
        <v>410</v>
      </c>
      <c r="F21" t="s">
        <v>18</v>
      </c>
      <c r="G21" s="3" t="s">
        <v>411</v>
      </c>
      <c r="H21" s="4">
        <v>1790</v>
      </c>
      <c r="I21" s="62">
        <v>2390</v>
      </c>
      <c r="J21" s="53">
        <f t="shared" si="1"/>
        <v>2330.25</v>
      </c>
      <c r="K21" s="53">
        <f t="shared" si="2"/>
        <v>2270.5</v>
      </c>
      <c r="L21" t="s">
        <v>123</v>
      </c>
      <c r="M21" t="s">
        <v>383</v>
      </c>
      <c r="N21" s="3" t="s">
        <v>412</v>
      </c>
      <c r="O21" t="s">
        <v>361</v>
      </c>
      <c r="P21" t="s">
        <v>367</v>
      </c>
      <c r="Q21" s="3" t="s">
        <v>388</v>
      </c>
      <c r="R21" t="s">
        <v>86</v>
      </c>
      <c r="S21" s="3" t="s">
        <v>352</v>
      </c>
      <c r="T21" t="s">
        <v>240</v>
      </c>
      <c r="U21" s="3" t="s">
        <v>333</v>
      </c>
      <c r="V21" s="3"/>
      <c r="W21" s="3" t="s">
        <v>201</v>
      </c>
      <c r="X21" t="s">
        <v>335</v>
      </c>
      <c r="Y21" t="s">
        <v>336</v>
      </c>
      <c r="Z21" t="s">
        <v>337</v>
      </c>
    </row>
    <row r="22" spans="1:26" ht="99.95" customHeight="1" x14ac:dyDescent="0.25">
      <c r="A22" s="32" t="s">
        <v>14</v>
      </c>
      <c r="B22" t="s">
        <v>413</v>
      </c>
      <c r="C22" s="12" t="e" vm="37">
        <v>#VALUE!</v>
      </c>
      <c r="D22" s="6" t="s">
        <v>401</v>
      </c>
      <c r="E22" s="3" t="s">
        <v>414</v>
      </c>
      <c r="F22" t="s">
        <v>18</v>
      </c>
      <c r="G22" s="3" t="s">
        <v>414</v>
      </c>
      <c r="H22" s="4">
        <v>2198</v>
      </c>
      <c r="I22" s="62">
        <v>2935</v>
      </c>
      <c r="J22" s="53">
        <f t="shared" si="1"/>
        <v>2861.625</v>
      </c>
      <c r="K22" s="53">
        <f t="shared" si="2"/>
        <v>2788.25</v>
      </c>
      <c r="L22" t="s">
        <v>123</v>
      </c>
      <c r="M22" t="s">
        <v>415</v>
      </c>
      <c r="N22" s="3" t="s">
        <v>416</v>
      </c>
      <c r="O22" t="s">
        <v>361</v>
      </c>
      <c r="P22" t="s">
        <v>367</v>
      </c>
      <c r="Q22" s="3" t="s">
        <v>388</v>
      </c>
      <c r="R22" t="s">
        <v>86</v>
      </c>
      <c r="S22" s="3" t="s">
        <v>352</v>
      </c>
      <c r="T22" t="s">
        <v>240</v>
      </c>
      <c r="U22" s="3" t="s">
        <v>333</v>
      </c>
      <c r="V22" s="3"/>
      <c r="W22" s="3" t="s">
        <v>201</v>
      </c>
      <c r="X22" t="s">
        <v>335</v>
      </c>
      <c r="Y22" t="s">
        <v>336</v>
      </c>
      <c r="Z22" t="s">
        <v>337</v>
      </c>
    </row>
    <row r="23" spans="1:26" ht="99.95" customHeight="1" x14ac:dyDescent="0.25">
      <c r="A23" t="s">
        <v>14</v>
      </c>
      <c r="B23" t="s">
        <v>417</v>
      </c>
      <c r="C23" s="12" t="e" vm="38">
        <v>#VALUE!</v>
      </c>
      <c r="D23" s="3" t="s">
        <v>418</v>
      </c>
      <c r="E23" t="s">
        <v>1314</v>
      </c>
      <c r="F23" t="s">
        <v>18</v>
      </c>
      <c r="G23" s="3" t="s">
        <v>420</v>
      </c>
      <c r="H23" s="4">
        <v>492</v>
      </c>
      <c r="I23" s="62">
        <v>660</v>
      </c>
      <c r="J23" s="53">
        <f t="shared" si="1"/>
        <v>643.5</v>
      </c>
      <c r="K23" s="53">
        <f t="shared" si="2"/>
        <v>627</v>
      </c>
      <c r="L23" t="s">
        <v>86</v>
      </c>
      <c r="M23" t="s">
        <v>328</v>
      </c>
      <c r="N23" s="3" t="s">
        <v>421</v>
      </c>
      <c r="O23" t="s">
        <v>422</v>
      </c>
      <c r="P23" t="s">
        <v>423</v>
      </c>
      <c r="Q23" t="s">
        <v>331</v>
      </c>
      <c r="R23" s="3" t="s">
        <v>424</v>
      </c>
      <c r="S23" s="3" t="s">
        <v>425</v>
      </c>
      <c r="T23" t="s">
        <v>201</v>
      </c>
      <c r="U23" s="3" t="s">
        <v>426</v>
      </c>
      <c r="V23" s="3" t="s">
        <v>427</v>
      </c>
      <c r="W23" s="3" t="s">
        <v>428</v>
      </c>
      <c r="X23" t="s">
        <v>335</v>
      </c>
      <c r="Y23" t="s">
        <v>336</v>
      </c>
      <c r="Z23" t="s">
        <v>429</v>
      </c>
    </row>
    <row r="24" spans="1:26" ht="99.95" customHeight="1" x14ac:dyDescent="0.25">
      <c r="A24" t="s">
        <v>14</v>
      </c>
      <c r="B24" t="s">
        <v>430</v>
      </c>
      <c r="C24" s="12" t="e" vm="39">
        <v>#VALUE!</v>
      </c>
      <c r="D24" s="3" t="s">
        <v>418</v>
      </c>
      <c r="E24" t="s">
        <v>419</v>
      </c>
      <c r="F24" t="s">
        <v>18</v>
      </c>
      <c r="G24" s="3" t="s">
        <v>431</v>
      </c>
      <c r="H24" s="4">
        <v>530</v>
      </c>
      <c r="I24" s="62">
        <v>720</v>
      </c>
      <c r="J24" s="53">
        <f t="shared" si="1"/>
        <v>702</v>
      </c>
      <c r="K24" s="53">
        <f t="shared" si="2"/>
        <v>684</v>
      </c>
      <c r="L24" t="s">
        <v>86</v>
      </c>
      <c r="M24" t="s">
        <v>328</v>
      </c>
      <c r="N24" s="3" t="s">
        <v>421</v>
      </c>
      <c r="O24" t="s">
        <v>432</v>
      </c>
      <c r="P24" t="s">
        <v>423</v>
      </c>
      <c r="Q24" t="s">
        <v>331</v>
      </c>
      <c r="R24" s="3" t="s">
        <v>424</v>
      </c>
      <c r="S24" s="3" t="s">
        <v>425</v>
      </c>
      <c r="T24" t="s">
        <v>201</v>
      </c>
      <c r="U24" s="3" t="s">
        <v>426</v>
      </c>
      <c r="V24" s="3" t="s">
        <v>427</v>
      </c>
      <c r="W24" s="3" t="s">
        <v>428</v>
      </c>
      <c r="X24" t="s">
        <v>335</v>
      </c>
      <c r="Y24" t="s">
        <v>336</v>
      </c>
      <c r="Z24" t="s">
        <v>429</v>
      </c>
    </row>
    <row r="25" spans="1:26" ht="99.95" customHeight="1" x14ac:dyDescent="0.25">
      <c r="A25" t="s">
        <v>14</v>
      </c>
      <c r="B25" t="s">
        <v>433</v>
      </c>
      <c r="C25" s="12" t="e" vm="40">
        <v>#VALUE!</v>
      </c>
      <c r="D25" s="3" t="s">
        <v>434</v>
      </c>
      <c r="E25" t="s">
        <v>435</v>
      </c>
      <c r="F25" t="s">
        <v>18</v>
      </c>
      <c r="G25" s="3" t="s">
        <v>436</v>
      </c>
      <c r="H25" s="4">
        <v>630</v>
      </c>
      <c r="I25" s="62">
        <v>840</v>
      </c>
      <c r="J25" s="53">
        <f t="shared" si="1"/>
        <v>819</v>
      </c>
      <c r="K25" s="53">
        <f t="shared" si="2"/>
        <v>798</v>
      </c>
      <c r="L25" t="s">
        <v>123</v>
      </c>
      <c r="M25" t="s">
        <v>328</v>
      </c>
      <c r="N25" s="3" t="s">
        <v>437</v>
      </c>
      <c r="O25" t="s">
        <v>438</v>
      </c>
      <c r="P25" t="s">
        <v>423</v>
      </c>
      <c r="Q25" t="s">
        <v>331</v>
      </c>
      <c r="R25" s="3" t="s">
        <v>424</v>
      </c>
      <c r="S25" s="3" t="s">
        <v>439</v>
      </c>
      <c r="T25" t="s">
        <v>201</v>
      </c>
      <c r="U25" s="3" t="s">
        <v>440</v>
      </c>
      <c r="V25" s="3" t="s">
        <v>441</v>
      </c>
      <c r="W25" s="3" t="s">
        <v>428</v>
      </c>
      <c r="X25" t="s">
        <v>335</v>
      </c>
      <c r="Y25" t="s">
        <v>336</v>
      </c>
      <c r="Z25" t="s">
        <v>429</v>
      </c>
    </row>
    <row r="26" spans="1:26" ht="99.95" hidden="1" customHeight="1" x14ac:dyDescent="0.25">
      <c r="A26" t="s">
        <v>212</v>
      </c>
      <c r="B26">
        <v>10393771</v>
      </c>
      <c r="C26" s="12" t="e" vm="41">
        <v>#VALUE!</v>
      </c>
      <c r="D26" s="3" t="s">
        <v>442</v>
      </c>
      <c r="E26" t="s">
        <v>443</v>
      </c>
      <c r="F26" t="s">
        <v>132</v>
      </c>
      <c r="G26" s="3" t="s">
        <v>444</v>
      </c>
      <c r="H26" s="3"/>
      <c r="I26" s="26"/>
      <c r="J26" s="26"/>
      <c r="K26" s="26"/>
      <c r="L26" t="s">
        <v>123</v>
      </c>
      <c r="M26" t="s">
        <v>328</v>
      </c>
      <c r="N26" s="3" t="s">
        <v>350</v>
      </c>
      <c r="O26" t="s">
        <v>445</v>
      </c>
      <c r="P26" t="s">
        <v>372</v>
      </c>
      <c r="Q26" t="s">
        <v>331</v>
      </c>
      <c r="R26" s="3" t="s">
        <v>446</v>
      </c>
      <c r="S26" s="3" t="s">
        <v>447</v>
      </c>
      <c r="T26" t="s">
        <v>201</v>
      </c>
      <c r="U26" s="3" t="s">
        <v>440</v>
      </c>
      <c r="V26" s="3" t="s">
        <v>448</v>
      </c>
      <c r="W26" s="3" t="s">
        <v>428</v>
      </c>
      <c r="X26" t="s">
        <v>335</v>
      </c>
      <c r="Y26" t="s">
        <v>336</v>
      </c>
      <c r="Z26" t="s">
        <v>429</v>
      </c>
    </row>
    <row r="27" spans="1:26" ht="99.95" customHeight="1" x14ac:dyDescent="0.25">
      <c r="A27" t="s">
        <v>14</v>
      </c>
      <c r="B27">
        <v>10393772</v>
      </c>
      <c r="C27" s="12" t="e" vm="41">
        <v>#VALUE!</v>
      </c>
      <c r="D27" s="3" t="s">
        <v>442</v>
      </c>
      <c r="E27" t="s">
        <v>443</v>
      </c>
      <c r="F27" t="s">
        <v>132</v>
      </c>
      <c r="G27" s="3" t="s">
        <v>449</v>
      </c>
      <c r="H27" s="4">
        <v>625</v>
      </c>
      <c r="I27" s="62">
        <v>890</v>
      </c>
      <c r="J27" s="53">
        <f t="shared" ref="J27:J31" si="3">I27*$AA$1</f>
        <v>867.75</v>
      </c>
      <c r="K27" s="53">
        <f t="shared" ref="K27:K31" si="4">I27*$AB$1</f>
        <v>845.5</v>
      </c>
      <c r="L27" t="s">
        <v>123</v>
      </c>
      <c r="M27" t="s">
        <v>328</v>
      </c>
      <c r="N27" s="3" t="s">
        <v>450</v>
      </c>
      <c r="O27" t="s">
        <v>438</v>
      </c>
      <c r="P27" t="s">
        <v>423</v>
      </c>
      <c r="Q27" t="s">
        <v>331</v>
      </c>
      <c r="R27" s="3" t="s">
        <v>446</v>
      </c>
      <c r="S27" s="3" t="s">
        <v>451</v>
      </c>
      <c r="T27" t="s">
        <v>201</v>
      </c>
      <c r="U27" s="3" t="s">
        <v>440</v>
      </c>
      <c r="V27" s="3" t="s">
        <v>448</v>
      </c>
      <c r="W27" s="3" t="s">
        <v>428</v>
      </c>
      <c r="X27" t="s">
        <v>335</v>
      </c>
      <c r="Y27" t="s">
        <v>336</v>
      </c>
      <c r="Z27" t="s">
        <v>429</v>
      </c>
    </row>
    <row r="28" spans="1:26" ht="99.95" customHeight="1" x14ac:dyDescent="0.25">
      <c r="A28" t="s">
        <v>14</v>
      </c>
      <c r="B28">
        <v>10393773</v>
      </c>
      <c r="C28" s="12" t="e" vm="42">
        <v>#VALUE!</v>
      </c>
      <c r="D28" s="3" t="s">
        <v>452</v>
      </c>
      <c r="E28" t="s">
        <v>453</v>
      </c>
      <c r="F28" t="s">
        <v>132</v>
      </c>
      <c r="G28" s="3" t="s">
        <v>454</v>
      </c>
      <c r="H28" s="4">
        <v>650</v>
      </c>
      <c r="I28" s="62">
        <v>890</v>
      </c>
      <c r="J28" s="53">
        <f t="shared" si="3"/>
        <v>867.75</v>
      </c>
      <c r="K28" s="53">
        <f t="shared" si="4"/>
        <v>845.5</v>
      </c>
      <c r="L28" t="s">
        <v>123</v>
      </c>
      <c r="M28" t="s">
        <v>328</v>
      </c>
      <c r="N28" s="3" t="s">
        <v>350</v>
      </c>
      <c r="O28" t="s">
        <v>438</v>
      </c>
      <c r="P28" t="s">
        <v>423</v>
      </c>
      <c r="Q28" t="s">
        <v>331</v>
      </c>
      <c r="R28" s="3" t="s">
        <v>455</v>
      </c>
      <c r="S28" s="3" t="s">
        <v>447</v>
      </c>
      <c r="T28" t="s">
        <v>201</v>
      </c>
      <c r="U28" s="3" t="s">
        <v>440</v>
      </c>
      <c r="V28" s="3" t="s">
        <v>448</v>
      </c>
      <c r="W28" s="3" t="s">
        <v>428</v>
      </c>
      <c r="X28" t="s">
        <v>335</v>
      </c>
      <c r="Y28" t="s">
        <v>336</v>
      </c>
      <c r="Z28" t="s">
        <v>429</v>
      </c>
    </row>
    <row r="29" spans="1:26" ht="99.95" customHeight="1" x14ac:dyDescent="0.25">
      <c r="A29" t="s">
        <v>14</v>
      </c>
      <c r="B29">
        <v>10389513</v>
      </c>
      <c r="C29" s="12" t="e" vm="43">
        <v>#VALUE!</v>
      </c>
      <c r="D29" s="3" t="s">
        <v>452</v>
      </c>
      <c r="E29" t="s">
        <v>456</v>
      </c>
      <c r="F29" t="s">
        <v>457</v>
      </c>
      <c r="G29" s="3" t="s">
        <v>458</v>
      </c>
      <c r="H29" s="4">
        <v>1620</v>
      </c>
      <c r="I29" s="62">
        <v>2160</v>
      </c>
      <c r="J29" s="53">
        <f t="shared" si="3"/>
        <v>2106</v>
      </c>
      <c r="K29" s="53">
        <f t="shared" si="4"/>
        <v>2052</v>
      </c>
      <c r="L29" t="s">
        <v>86</v>
      </c>
      <c r="M29" t="s">
        <v>459</v>
      </c>
      <c r="N29" s="3" t="s">
        <v>460</v>
      </c>
      <c r="O29" t="s">
        <v>461</v>
      </c>
      <c r="P29" t="s">
        <v>367</v>
      </c>
      <c r="Q29" t="s">
        <v>331</v>
      </c>
      <c r="R29" s="3" t="s">
        <v>462</v>
      </c>
      <c r="S29" s="3" t="s">
        <v>463</v>
      </c>
      <c r="T29" t="s">
        <v>201</v>
      </c>
      <c r="U29" s="3" t="s">
        <v>464</v>
      </c>
      <c r="V29" s="3" t="s">
        <v>465</v>
      </c>
      <c r="W29" s="3" t="s">
        <v>466</v>
      </c>
      <c r="X29" t="s">
        <v>335</v>
      </c>
      <c r="Y29" t="s">
        <v>336</v>
      </c>
      <c r="Z29" t="s">
        <v>467</v>
      </c>
    </row>
    <row r="30" spans="1:26" ht="99.95" customHeight="1" x14ac:dyDescent="0.25">
      <c r="A30" t="s">
        <v>14</v>
      </c>
      <c r="B30">
        <v>9895370</v>
      </c>
      <c r="C30" s="12" t="e" vm="44">
        <v>#VALUE!</v>
      </c>
      <c r="D30" s="3" t="s">
        <v>468</v>
      </c>
      <c r="E30" t="s">
        <v>469</v>
      </c>
      <c r="F30" t="s">
        <v>138</v>
      </c>
      <c r="G30" s="3" t="s">
        <v>470</v>
      </c>
      <c r="H30" s="4">
        <v>1465</v>
      </c>
      <c r="I30" s="62">
        <v>1955</v>
      </c>
      <c r="J30" s="53">
        <f t="shared" si="3"/>
        <v>1906.125</v>
      </c>
      <c r="K30" s="53">
        <f t="shared" si="4"/>
        <v>1857.25</v>
      </c>
      <c r="L30" t="s">
        <v>86</v>
      </c>
      <c r="M30" t="s">
        <v>343</v>
      </c>
      <c r="N30" s="3" t="s">
        <v>471</v>
      </c>
      <c r="O30" t="s">
        <v>472</v>
      </c>
      <c r="P30" t="s">
        <v>367</v>
      </c>
      <c r="Q30" s="3" t="s">
        <v>473</v>
      </c>
      <c r="R30" s="3" t="s">
        <v>474</v>
      </c>
      <c r="S30" s="3" t="s">
        <v>475</v>
      </c>
      <c r="T30" s="3" t="s">
        <v>201</v>
      </c>
      <c r="U30" s="3" t="s">
        <v>440</v>
      </c>
      <c r="V30" s="3" t="s">
        <v>476</v>
      </c>
      <c r="W30" s="3" t="s">
        <v>477</v>
      </c>
      <c r="X30" t="s">
        <v>335</v>
      </c>
      <c r="Y30" s="3" t="s">
        <v>478</v>
      </c>
      <c r="Z30" t="s">
        <v>467</v>
      </c>
    </row>
    <row r="31" spans="1:26" ht="99.95" customHeight="1" x14ac:dyDescent="0.25">
      <c r="A31" t="s">
        <v>212</v>
      </c>
      <c r="B31">
        <v>11293024</v>
      </c>
      <c r="C31" s="12" t="e" vm="45">
        <v>#VALUE!</v>
      </c>
      <c r="D31" s="33" t="s">
        <v>479</v>
      </c>
      <c r="E31" s="37" t="s">
        <v>480</v>
      </c>
      <c r="F31" s="37" t="s">
        <v>138</v>
      </c>
      <c r="G31" s="33" t="s">
        <v>481</v>
      </c>
      <c r="H31" s="52">
        <v>1975</v>
      </c>
      <c r="I31" s="63">
        <v>2825</v>
      </c>
      <c r="J31" s="53">
        <f t="shared" si="3"/>
        <v>2754.375</v>
      </c>
      <c r="K31" s="53">
        <f t="shared" si="4"/>
        <v>2683.75</v>
      </c>
      <c r="L31" s="37" t="s">
        <v>86</v>
      </c>
      <c r="M31" s="37" t="s">
        <v>459</v>
      </c>
      <c r="N31" s="33" t="s">
        <v>482</v>
      </c>
      <c r="O31" s="37" t="s">
        <v>483</v>
      </c>
      <c r="P31" s="37" t="s">
        <v>367</v>
      </c>
      <c r="Q31" s="33" t="s">
        <v>484</v>
      </c>
      <c r="R31" s="33" t="s">
        <v>485</v>
      </c>
      <c r="S31" s="33" t="s">
        <v>475</v>
      </c>
      <c r="T31" s="37" t="s">
        <v>201</v>
      </c>
      <c r="U31" s="33" t="s">
        <v>440</v>
      </c>
      <c r="V31" s="33" t="s">
        <v>486</v>
      </c>
      <c r="W31" s="33" t="s">
        <v>466</v>
      </c>
      <c r="X31" s="37" t="s">
        <v>335</v>
      </c>
      <c r="Y31" s="37" t="s">
        <v>336</v>
      </c>
      <c r="Z31" s="37" t="s">
        <v>487</v>
      </c>
    </row>
    <row r="32" spans="1:26" x14ac:dyDescent="0.25">
      <c r="D32" s="3"/>
    </row>
  </sheetData>
  <autoFilter ref="A1:AD30" xr:uid="{0C089D16-438A-4E94-A7E3-18CB8A59EA9B}">
    <filterColumn colId="0">
      <filters blank="1">
        <filter val="GN"/>
      </filters>
    </filterColumn>
  </autoFilter>
  <phoneticPr fontId="9" type="noConversion"/>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C27814-7CD4-4954-920F-E540456CEF16}">
  <sheetPr codeName="Feuil2">
    <tabColor theme="3" tint="0.749992370372631"/>
  </sheetPr>
  <dimension ref="A1:AE92"/>
  <sheetViews>
    <sheetView zoomScaleNormal="100" workbookViewId="0">
      <pane ySplit="1" topLeftCell="A2" activePane="bottomLeft" state="frozen"/>
      <selection pane="bottomLeft" activeCell="K1" sqref="K1:L1"/>
    </sheetView>
  </sheetViews>
  <sheetFormatPr baseColWidth="10" defaultColWidth="10.7109375" defaultRowHeight="15" x14ac:dyDescent="0.25"/>
  <cols>
    <col min="1" max="1" width="3.7109375" bestFit="1" customWidth="1"/>
    <col min="2" max="2" width="16.140625" bestFit="1" customWidth="1"/>
    <col min="3" max="3" width="20.7109375" customWidth="1"/>
    <col min="4" max="4" width="25.140625" bestFit="1" customWidth="1"/>
    <col min="5" max="5" width="11.28515625" bestFit="1" customWidth="1"/>
    <col min="6" max="6" width="22" bestFit="1" customWidth="1"/>
    <col min="7" max="7" width="7.7109375" bestFit="1" customWidth="1"/>
    <col min="8" max="8" width="22" bestFit="1" customWidth="1"/>
    <col min="9" max="9" width="6.5703125" bestFit="1" customWidth="1"/>
    <col min="10" max="12" width="10.7109375" style="58" customWidth="1"/>
    <col min="14" max="14" width="26.5703125" bestFit="1" customWidth="1"/>
    <col min="15" max="15" width="17.5703125" bestFit="1" customWidth="1"/>
    <col min="16" max="16" width="16.5703125" bestFit="1" customWidth="1"/>
    <col min="17" max="17" width="13.42578125" bestFit="1" customWidth="1"/>
    <col min="18" max="18" width="29.5703125" bestFit="1" customWidth="1"/>
    <col min="19" max="19" width="17.28515625" bestFit="1" customWidth="1"/>
    <col min="20" max="20" width="15.7109375" bestFit="1" customWidth="1"/>
    <col min="21" max="21" width="25.42578125" bestFit="1" customWidth="1"/>
  </cols>
  <sheetData>
    <row r="1" spans="1:31" ht="60" x14ac:dyDescent="0.25">
      <c r="A1" s="3" t="s">
        <v>1</v>
      </c>
      <c r="B1" t="s">
        <v>2</v>
      </c>
      <c r="C1" t="s">
        <v>3</v>
      </c>
      <c r="D1" t="s">
        <v>4</v>
      </c>
      <c r="E1" s="3" t="s">
        <v>488</v>
      </c>
      <c r="F1" t="s">
        <v>5</v>
      </c>
      <c r="G1" t="s">
        <v>6</v>
      </c>
      <c r="H1" t="s">
        <v>7</v>
      </c>
      <c r="I1" s="4" t="s">
        <v>185</v>
      </c>
      <c r="J1" s="54" t="s">
        <v>1308</v>
      </c>
      <c r="K1" s="31" t="s">
        <v>1305</v>
      </c>
      <c r="L1" s="31" t="s">
        <v>1306</v>
      </c>
      <c r="M1" s="14" t="s">
        <v>731</v>
      </c>
      <c r="N1" t="s">
        <v>325</v>
      </c>
      <c r="O1" t="s">
        <v>489</v>
      </c>
      <c r="P1" t="s">
        <v>490</v>
      </c>
      <c r="Q1" t="s">
        <v>491</v>
      </c>
      <c r="R1" t="s">
        <v>492</v>
      </c>
      <c r="S1" t="s">
        <v>493</v>
      </c>
      <c r="T1" t="s">
        <v>494</v>
      </c>
      <c r="U1" t="s">
        <v>12</v>
      </c>
      <c r="V1">
        <v>0.97499999999999998</v>
      </c>
      <c r="W1">
        <v>0.95</v>
      </c>
      <c r="AE1" s="24">
        <v>2.5100000000000001E-2</v>
      </c>
    </row>
    <row r="2" spans="1:31" ht="99.95" customHeight="1" x14ac:dyDescent="0.25">
      <c r="A2" t="s">
        <v>14</v>
      </c>
      <c r="B2" t="s">
        <v>21</v>
      </c>
      <c r="C2" t="e" vm="2">
        <v>#VALUE!</v>
      </c>
      <c r="D2" t="s">
        <v>22</v>
      </c>
      <c r="E2" t="s">
        <v>495</v>
      </c>
      <c r="F2" t="s">
        <v>23</v>
      </c>
      <c r="G2" t="s">
        <v>18</v>
      </c>
      <c r="H2" t="s">
        <v>23</v>
      </c>
      <c r="I2">
        <v>104</v>
      </c>
      <c r="J2" s="59">
        <v>160</v>
      </c>
      <c r="K2" s="57">
        <f>J2*$V$1</f>
        <v>156</v>
      </c>
      <c r="L2" s="55">
        <f>J2*$W$1</f>
        <v>152</v>
      </c>
      <c r="M2" t="s">
        <v>123</v>
      </c>
      <c r="N2" s="3" t="s">
        <v>496</v>
      </c>
      <c r="O2" s="3" t="s">
        <v>497</v>
      </c>
      <c r="P2" s="11" t="s">
        <v>498</v>
      </c>
      <c r="Q2" t="s">
        <v>499</v>
      </c>
      <c r="R2" s="3" t="s">
        <v>500</v>
      </c>
      <c r="S2" t="s">
        <v>501</v>
      </c>
      <c r="T2" s="3" t="s">
        <v>86</v>
      </c>
      <c r="U2" s="3" t="s">
        <v>502</v>
      </c>
      <c r="V2" s="3"/>
      <c r="X2" s="3"/>
    </row>
    <row r="3" spans="1:31" ht="99.95" customHeight="1" x14ac:dyDescent="0.25">
      <c r="A3" t="s">
        <v>14</v>
      </c>
      <c r="B3" t="s">
        <v>503</v>
      </c>
      <c r="C3" t="e" vm="46">
        <v>#VALUE!</v>
      </c>
      <c r="D3" t="s">
        <v>22</v>
      </c>
      <c r="E3" t="s">
        <v>504</v>
      </c>
      <c r="F3" t="s">
        <v>505</v>
      </c>
      <c r="G3" t="s">
        <v>18</v>
      </c>
      <c r="H3" t="s">
        <v>505</v>
      </c>
      <c r="I3">
        <v>131</v>
      </c>
      <c r="J3" s="57">
        <v>175</v>
      </c>
      <c r="K3" s="57">
        <f t="shared" ref="K3:K14" si="0">J3*$V$1</f>
        <v>170.625</v>
      </c>
      <c r="L3" s="55">
        <f t="shared" ref="L3:L14" si="1">J3*$W$1</f>
        <v>166.25</v>
      </c>
      <c r="M3" t="s">
        <v>123</v>
      </c>
      <c r="N3" s="3" t="s">
        <v>496</v>
      </c>
      <c r="O3" s="3" t="s">
        <v>497</v>
      </c>
      <c r="P3" s="11" t="s">
        <v>498</v>
      </c>
      <c r="Q3" t="s">
        <v>499</v>
      </c>
      <c r="R3" s="3" t="s">
        <v>500</v>
      </c>
      <c r="S3" t="s">
        <v>501</v>
      </c>
      <c r="T3" s="3" t="s">
        <v>86</v>
      </c>
      <c r="U3" s="3" t="s">
        <v>502</v>
      </c>
    </row>
    <row r="4" spans="1:31" ht="99.95" customHeight="1" x14ac:dyDescent="0.25">
      <c r="A4" t="s">
        <v>14</v>
      </c>
      <c r="B4" t="s">
        <v>506</v>
      </c>
      <c r="C4" t="e" vm="47">
        <v>#VALUE!</v>
      </c>
      <c r="D4" t="s">
        <v>22</v>
      </c>
      <c r="E4" t="s">
        <v>507</v>
      </c>
      <c r="F4" t="s">
        <v>508</v>
      </c>
      <c r="G4" t="s">
        <v>18</v>
      </c>
      <c r="H4" t="s">
        <v>508</v>
      </c>
      <c r="I4">
        <v>103</v>
      </c>
      <c r="J4" s="57">
        <v>140</v>
      </c>
      <c r="K4" s="57">
        <f t="shared" si="0"/>
        <v>136.5</v>
      </c>
      <c r="L4" s="55">
        <f t="shared" si="1"/>
        <v>133</v>
      </c>
      <c r="M4" t="s">
        <v>123</v>
      </c>
      <c r="N4" s="3" t="s">
        <v>496</v>
      </c>
      <c r="O4" s="3" t="s">
        <v>497</v>
      </c>
      <c r="P4" s="11" t="s">
        <v>498</v>
      </c>
      <c r="Q4" t="s">
        <v>499</v>
      </c>
      <c r="R4" s="3" t="s">
        <v>500</v>
      </c>
      <c r="S4" t="s">
        <v>501</v>
      </c>
      <c r="T4" s="3" t="s">
        <v>86</v>
      </c>
      <c r="U4" s="3" t="s">
        <v>502</v>
      </c>
    </row>
    <row r="5" spans="1:31" ht="99.95" customHeight="1" x14ac:dyDescent="0.25">
      <c r="A5" t="s">
        <v>14</v>
      </c>
      <c r="B5" s="3" t="s">
        <v>509</v>
      </c>
      <c r="C5" t="e" vm="48">
        <v>#VALUE!</v>
      </c>
      <c r="D5" t="s">
        <v>22</v>
      </c>
      <c r="E5" t="s">
        <v>510</v>
      </c>
      <c r="F5" t="s">
        <v>511</v>
      </c>
      <c r="G5" t="s">
        <v>116</v>
      </c>
      <c r="H5" t="s">
        <v>511</v>
      </c>
      <c r="I5">
        <v>73</v>
      </c>
      <c r="J5" s="59">
        <v>120</v>
      </c>
      <c r="K5" s="57">
        <f t="shared" si="0"/>
        <v>117</v>
      </c>
      <c r="L5" s="55">
        <f t="shared" si="1"/>
        <v>114</v>
      </c>
      <c r="M5" t="s">
        <v>123</v>
      </c>
      <c r="N5" s="3" t="s">
        <v>512</v>
      </c>
      <c r="O5" s="3" t="s">
        <v>497</v>
      </c>
      <c r="P5" s="11" t="s">
        <v>513</v>
      </c>
      <c r="Q5" t="s">
        <v>499</v>
      </c>
      <c r="R5" s="3" t="s">
        <v>514</v>
      </c>
      <c r="S5" t="s">
        <v>515</v>
      </c>
      <c r="T5" s="3" t="s">
        <v>86</v>
      </c>
      <c r="U5" s="3" t="s">
        <v>502</v>
      </c>
    </row>
    <row r="6" spans="1:31" ht="99.95" customHeight="1" x14ac:dyDescent="0.25">
      <c r="A6" t="s">
        <v>212</v>
      </c>
      <c r="B6">
        <v>10306998</v>
      </c>
      <c r="C6" t="e" vm="49">
        <v>#VALUE!</v>
      </c>
      <c r="D6" t="s">
        <v>22</v>
      </c>
      <c r="E6" t="s">
        <v>510</v>
      </c>
      <c r="F6" t="s">
        <v>516</v>
      </c>
      <c r="G6" t="s">
        <v>457</v>
      </c>
      <c r="H6" t="s">
        <v>516</v>
      </c>
      <c r="I6">
        <v>65</v>
      </c>
      <c r="J6" s="59">
        <v>120</v>
      </c>
      <c r="K6" s="57">
        <f t="shared" si="0"/>
        <v>117</v>
      </c>
      <c r="L6" s="55">
        <f t="shared" si="1"/>
        <v>114</v>
      </c>
      <c r="M6" t="s">
        <v>123</v>
      </c>
      <c r="N6" s="3" t="s">
        <v>517</v>
      </c>
      <c r="O6" s="3" t="s">
        <v>497</v>
      </c>
      <c r="P6" s="11" t="s">
        <v>518</v>
      </c>
      <c r="Q6" t="s">
        <v>499</v>
      </c>
      <c r="R6" s="3" t="s">
        <v>514</v>
      </c>
      <c r="S6" t="s">
        <v>515</v>
      </c>
      <c r="T6" s="3" t="s">
        <v>86</v>
      </c>
      <c r="U6" s="3" t="s">
        <v>502</v>
      </c>
    </row>
    <row r="7" spans="1:31" ht="99.95" customHeight="1" x14ac:dyDescent="0.25">
      <c r="A7" t="s">
        <v>14</v>
      </c>
      <c r="B7" t="s">
        <v>519</v>
      </c>
      <c r="C7" t="e" vm="50">
        <v>#VALUE!</v>
      </c>
      <c r="D7" t="s">
        <v>520</v>
      </c>
      <c r="E7" t="s">
        <v>495</v>
      </c>
      <c r="F7" t="s">
        <v>521</v>
      </c>
      <c r="G7" t="s">
        <v>109</v>
      </c>
      <c r="H7" t="s">
        <v>521</v>
      </c>
      <c r="I7">
        <v>201</v>
      </c>
      <c r="J7" s="55">
        <v>290</v>
      </c>
      <c r="K7" s="57">
        <f t="shared" si="0"/>
        <v>282.75</v>
      </c>
      <c r="L7" s="55">
        <f t="shared" si="1"/>
        <v>275.5</v>
      </c>
      <c r="M7" t="s">
        <v>123</v>
      </c>
      <c r="N7" t="s">
        <v>522</v>
      </c>
      <c r="O7" t="s">
        <v>523</v>
      </c>
      <c r="P7" t="s">
        <v>524</v>
      </c>
      <c r="Q7" t="s">
        <v>86</v>
      </c>
      <c r="R7" t="s">
        <v>500</v>
      </c>
      <c r="S7" t="s">
        <v>525</v>
      </c>
      <c r="T7" t="s">
        <v>499</v>
      </c>
      <c r="U7" t="s">
        <v>243</v>
      </c>
    </row>
    <row r="8" spans="1:31" ht="99.95" customHeight="1" x14ac:dyDescent="0.25">
      <c r="A8" t="s">
        <v>14</v>
      </c>
      <c r="B8" t="s">
        <v>526</v>
      </c>
      <c r="C8" t="e" vm="51">
        <v>#VALUE!</v>
      </c>
      <c r="D8" t="s">
        <v>520</v>
      </c>
      <c r="E8" t="s">
        <v>504</v>
      </c>
      <c r="F8" t="s">
        <v>527</v>
      </c>
      <c r="G8" t="s">
        <v>109</v>
      </c>
      <c r="H8" t="s">
        <v>527</v>
      </c>
      <c r="I8">
        <v>284</v>
      </c>
      <c r="J8" s="60">
        <v>650</v>
      </c>
      <c r="K8" s="57">
        <f t="shared" si="0"/>
        <v>633.75</v>
      </c>
      <c r="L8" s="55">
        <f t="shared" si="1"/>
        <v>617.5</v>
      </c>
      <c r="M8" t="s">
        <v>123</v>
      </c>
      <c r="N8" t="s">
        <v>528</v>
      </c>
      <c r="O8" t="s">
        <v>529</v>
      </c>
      <c r="P8" t="s">
        <v>530</v>
      </c>
      <c r="Q8" t="s">
        <v>86</v>
      </c>
      <c r="R8" t="s">
        <v>500</v>
      </c>
      <c r="S8" t="s">
        <v>525</v>
      </c>
      <c r="T8" t="s">
        <v>499</v>
      </c>
      <c r="U8" t="s">
        <v>243</v>
      </c>
    </row>
    <row r="9" spans="1:31" ht="99.95" customHeight="1" x14ac:dyDescent="0.25">
      <c r="A9" t="s">
        <v>14</v>
      </c>
      <c r="B9" t="s">
        <v>531</v>
      </c>
      <c r="C9" s="12" t="e" vm="52">
        <v>#VALUE!</v>
      </c>
      <c r="D9" t="s">
        <v>102</v>
      </c>
      <c r="E9" t="s">
        <v>532</v>
      </c>
      <c r="F9" t="s">
        <v>533</v>
      </c>
      <c r="G9" t="s">
        <v>109</v>
      </c>
      <c r="H9" t="s">
        <v>533</v>
      </c>
      <c r="I9">
        <v>784</v>
      </c>
      <c r="J9" s="60">
        <v>1400</v>
      </c>
      <c r="K9" s="57">
        <f t="shared" si="0"/>
        <v>1365</v>
      </c>
      <c r="L9" s="55">
        <f t="shared" si="1"/>
        <v>1330</v>
      </c>
      <c r="M9" t="s">
        <v>123</v>
      </c>
      <c r="N9" s="3" t="s">
        <v>534</v>
      </c>
      <c r="O9" t="s">
        <v>535</v>
      </c>
      <c r="P9" t="s">
        <v>536</v>
      </c>
      <c r="Q9" t="s">
        <v>240</v>
      </c>
      <c r="R9" t="s">
        <v>500</v>
      </c>
      <c r="S9" t="s">
        <v>537</v>
      </c>
      <c r="T9" t="s">
        <v>499</v>
      </c>
      <c r="U9" t="s">
        <v>243</v>
      </c>
    </row>
    <row r="10" spans="1:31" ht="99.95" customHeight="1" x14ac:dyDescent="0.25">
      <c r="A10" t="s">
        <v>14</v>
      </c>
      <c r="B10" t="s">
        <v>538</v>
      </c>
      <c r="C10" s="12" t="e" vm="52">
        <v>#VALUE!</v>
      </c>
      <c r="D10" t="s">
        <v>102</v>
      </c>
      <c r="E10" t="s">
        <v>532</v>
      </c>
      <c r="F10" t="s">
        <v>533</v>
      </c>
      <c r="G10" t="s">
        <v>109</v>
      </c>
      <c r="H10" t="s">
        <v>533</v>
      </c>
      <c r="I10">
        <v>784</v>
      </c>
      <c r="J10" s="60">
        <v>2200</v>
      </c>
      <c r="K10" s="57">
        <f t="shared" si="0"/>
        <v>2145</v>
      </c>
      <c r="L10" s="55">
        <f t="shared" si="1"/>
        <v>2090</v>
      </c>
      <c r="M10" t="s">
        <v>123</v>
      </c>
      <c r="N10" t="s">
        <v>534</v>
      </c>
      <c r="O10" t="s">
        <v>535</v>
      </c>
      <c r="P10" t="s">
        <v>536</v>
      </c>
      <c r="Q10" t="s">
        <v>240</v>
      </c>
      <c r="R10" t="s">
        <v>500</v>
      </c>
      <c r="S10" t="s">
        <v>537</v>
      </c>
      <c r="T10" t="s">
        <v>539</v>
      </c>
      <c r="U10" t="s">
        <v>243</v>
      </c>
    </row>
    <row r="11" spans="1:31" ht="99.95" customHeight="1" x14ac:dyDescent="0.25">
      <c r="A11" t="s">
        <v>14</v>
      </c>
      <c r="B11" t="s">
        <v>540</v>
      </c>
      <c r="C11" t="e" vm="53">
        <v>#VALUE!</v>
      </c>
      <c r="D11" t="s">
        <v>102</v>
      </c>
      <c r="E11" t="s">
        <v>541</v>
      </c>
      <c r="F11" t="s">
        <v>542</v>
      </c>
      <c r="G11" t="s">
        <v>109</v>
      </c>
      <c r="H11" t="s">
        <v>543</v>
      </c>
      <c r="I11">
        <v>1204</v>
      </c>
      <c r="J11" s="60">
        <v>2350</v>
      </c>
      <c r="K11" s="57">
        <f t="shared" si="0"/>
        <v>2291.25</v>
      </c>
      <c r="L11" s="55">
        <f t="shared" si="1"/>
        <v>2232.5</v>
      </c>
      <c r="M11" t="s">
        <v>123</v>
      </c>
      <c r="N11" t="s">
        <v>544</v>
      </c>
      <c r="O11" t="s">
        <v>545</v>
      </c>
      <c r="P11" t="s">
        <v>546</v>
      </c>
      <c r="Q11" t="s">
        <v>240</v>
      </c>
      <c r="R11" t="s">
        <v>514</v>
      </c>
      <c r="S11" t="s">
        <v>547</v>
      </c>
      <c r="T11" t="s">
        <v>499</v>
      </c>
      <c r="U11" t="s">
        <v>243</v>
      </c>
    </row>
    <row r="12" spans="1:31" ht="99.95" customHeight="1" x14ac:dyDescent="0.25">
      <c r="A12" t="s">
        <v>14</v>
      </c>
      <c r="B12" t="s">
        <v>548</v>
      </c>
      <c r="C12" t="e" vm="54">
        <v>#VALUE!</v>
      </c>
      <c r="D12" t="s">
        <v>549</v>
      </c>
      <c r="E12" t="s">
        <v>541</v>
      </c>
      <c r="F12" t="s">
        <v>108</v>
      </c>
      <c r="G12" t="s">
        <v>109</v>
      </c>
      <c r="H12" t="s">
        <v>550</v>
      </c>
      <c r="I12">
        <v>1804</v>
      </c>
      <c r="J12" s="60">
        <v>2850</v>
      </c>
      <c r="K12" s="57">
        <f t="shared" si="0"/>
        <v>2778.75</v>
      </c>
      <c r="L12" s="55">
        <f t="shared" si="1"/>
        <v>2707.5</v>
      </c>
      <c r="M12" t="s">
        <v>123</v>
      </c>
      <c r="N12" t="s">
        <v>551</v>
      </c>
      <c r="O12" t="s">
        <v>545</v>
      </c>
      <c r="P12" t="s">
        <v>530</v>
      </c>
      <c r="Q12" t="s">
        <v>240</v>
      </c>
      <c r="R12" t="s">
        <v>514</v>
      </c>
      <c r="S12" t="s">
        <v>552</v>
      </c>
      <c r="T12" t="s">
        <v>539</v>
      </c>
      <c r="U12" t="s">
        <v>243</v>
      </c>
    </row>
    <row r="13" spans="1:31" ht="99.95" customHeight="1" x14ac:dyDescent="0.25">
      <c r="A13" t="s">
        <v>14</v>
      </c>
      <c r="B13" t="s">
        <v>553</v>
      </c>
      <c r="C13" t="e" vm="55">
        <v>#VALUE!</v>
      </c>
      <c r="D13" t="s">
        <v>554</v>
      </c>
      <c r="E13" t="s">
        <v>541</v>
      </c>
      <c r="F13" t="s">
        <v>555</v>
      </c>
      <c r="G13" t="s">
        <v>109</v>
      </c>
      <c r="H13" t="s">
        <v>556</v>
      </c>
      <c r="I13">
        <v>5204</v>
      </c>
      <c r="J13" s="60">
        <v>8100</v>
      </c>
      <c r="K13" s="57">
        <f t="shared" si="0"/>
        <v>7897.5</v>
      </c>
      <c r="L13" s="55">
        <f t="shared" si="1"/>
        <v>7695</v>
      </c>
      <c r="M13" t="s">
        <v>123</v>
      </c>
      <c r="N13" t="s">
        <v>551</v>
      </c>
      <c r="O13" t="s">
        <v>557</v>
      </c>
      <c r="P13" s="27">
        <v>75.000694444444449</v>
      </c>
      <c r="Q13" t="s">
        <v>240</v>
      </c>
      <c r="R13" t="s">
        <v>558</v>
      </c>
      <c r="S13" t="s">
        <v>552</v>
      </c>
      <c r="T13" t="s">
        <v>539</v>
      </c>
      <c r="U13" t="s">
        <v>243</v>
      </c>
    </row>
    <row r="14" spans="1:31" ht="99.95" customHeight="1" x14ac:dyDescent="0.25">
      <c r="A14" t="s">
        <v>140</v>
      </c>
      <c r="B14" t="s">
        <v>559</v>
      </c>
      <c r="C14" s="40" t="e" vm="56">
        <v>#VALUE!</v>
      </c>
      <c r="D14" t="s">
        <v>554</v>
      </c>
      <c r="E14" t="s">
        <v>532</v>
      </c>
      <c r="F14" t="s">
        <v>560</v>
      </c>
      <c r="G14" t="s">
        <v>109</v>
      </c>
      <c r="H14" t="s">
        <v>560</v>
      </c>
      <c r="I14">
        <v>3404</v>
      </c>
      <c r="J14" s="60">
        <v>5300</v>
      </c>
      <c r="K14" s="57">
        <f t="shared" si="0"/>
        <v>5167.5</v>
      </c>
      <c r="L14" s="55">
        <f t="shared" si="1"/>
        <v>5035</v>
      </c>
      <c r="N14" t="s">
        <v>551</v>
      </c>
      <c r="O14" t="s">
        <v>561</v>
      </c>
      <c r="P14" t="s">
        <v>562</v>
      </c>
      <c r="Q14" t="s">
        <v>240</v>
      </c>
      <c r="R14" t="s">
        <v>500</v>
      </c>
      <c r="S14" t="s">
        <v>552</v>
      </c>
      <c r="T14" t="s">
        <v>539</v>
      </c>
      <c r="U14" t="s">
        <v>243</v>
      </c>
    </row>
    <row r="15" spans="1:31" ht="99.95" customHeight="1" x14ac:dyDescent="0.25">
      <c r="A15" t="s">
        <v>14</v>
      </c>
      <c r="B15" t="s">
        <v>107</v>
      </c>
      <c r="C15" t="e" vm="16">
        <v>#VALUE!</v>
      </c>
      <c r="D15" t="s">
        <v>520</v>
      </c>
      <c r="E15" t="s">
        <v>504</v>
      </c>
      <c r="F15" t="s">
        <v>1303</v>
      </c>
      <c r="G15" t="s">
        <v>109</v>
      </c>
      <c r="H15" t="s">
        <v>563</v>
      </c>
      <c r="I15">
        <v>484</v>
      </c>
      <c r="J15" s="58" t="s">
        <v>564</v>
      </c>
      <c r="K15" s="58" t="s">
        <v>564</v>
      </c>
      <c r="L15" s="58" t="s">
        <v>564</v>
      </c>
      <c r="N15" t="s">
        <v>565</v>
      </c>
      <c r="O15" t="s">
        <v>545</v>
      </c>
      <c r="P15" t="s">
        <v>524</v>
      </c>
      <c r="Q15" t="s">
        <v>240</v>
      </c>
      <c r="R15" t="s">
        <v>500</v>
      </c>
      <c r="S15" t="s">
        <v>547</v>
      </c>
      <c r="T15" t="s">
        <v>499</v>
      </c>
      <c r="U15" t="s">
        <v>44</v>
      </c>
    </row>
    <row r="16" spans="1:31" ht="99.95" customHeight="1" x14ac:dyDescent="0.25">
      <c r="A16" t="s">
        <v>14</v>
      </c>
      <c r="B16" t="s">
        <v>566</v>
      </c>
      <c r="C16" s="13" t="e" vm="57">
        <v>#VALUE!</v>
      </c>
      <c r="D16" t="s">
        <v>567</v>
      </c>
      <c r="E16" t="s">
        <v>504</v>
      </c>
      <c r="F16" t="s">
        <v>568</v>
      </c>
      <c r="G16" t="s">
        <v>109</v>
      </c>
      <c r="H16" t="s">
        <v>569</v>
      </c>
      <c r="I16">
        <v>1304</v>
      </c>
      <c r="J16" s="58" t="s">
        <v>564</v>
      </c>
      <c r="K16" s="58" t="s">
        <v>564</v>
      </c>
      <c r="L16" s="58" t="s">
        <v>564</v>
      </c>
      <c r="N16" t="s">
        <v>570</v>
      </c>
      <c r="O16" t="s">
        <v>571</v>
      </c>
      <c r="P16" t="s">
        <v>524</v>
      </c>
      <c r="Q16" t="s">
        <v>240</v>
      </c>
      <c r="R16" s="3" t="s">
        <v>572</v>
      </c>
      <c r="S16" t="s">
        <v>573</v>
      </c>
      <c r="T16" t="s">
        <v>499</v>
      </c>
      <c r="U16" t="s">
        <v>243</v>
      </c>
    </row>
    <row r="17" spans="1:21" ht="99.95" customHeight="1" x14ac:dyDescent="0.25">
      <c r="A17" t="s">
        <v>14</v>
      </c>
      <c r="B17" t="s">
        <v>574</v>
      </c>
      <c r="C17" s="13" t="e" vm="58">
        <v>#VALUE!</v>
      </c>
      <c r="D17" t="s">
        <v>567</v>
      </c>
      <c r="E17" t="s">
        <v>504</v>
      </c>
      <c r="F17" t="s">
        <v>575</v>
      </c>
      <c r="G17" t="s">
        <v>109</v>
      </c>
      <c r="H17" t="s">
        <v>576</v>
      </c>
      <c r="I17">
        <v>2004</v>
      </c>
      <c r="J17" s="58" t="s">
        <v>564</v>
      </c>
      <c r="K17" s="58" t="s">
        <v>564</v>
      </c>
      <c r="L17" s="58" t="s">
        <v>564</v>
      </c>
      <c r="N17" t="s">
        <v>577</v>
      </c>
      <c r="O17" t="s">
        <v>529</v>
      </c>
      <c r="P17" t="s">
        <v>524</v>
      </c>
      <c r="Q17" t="s">
        <v>240</v>
      </c>
      <c r="R17" s="3" t="s">
        <v>572</v>
      </c>
      <c r="S17" t="s">
        <v>547</v>
      </c>
      <c r="T17" t="s">
        <v>499</v>
      </c>
      <c r="U17" t="s">
        <v>243</v>
      </c>
    </row>
    <row r="18" spans="1:21" ht="99.95" customHeight="1" x14ac:dyDescent="0.25">
      <c r="A18" t="s">
        <v>14</v>
      </c>
      <c r="B18" t="s">
        <v>578</v>
      </c>
      <c r="C18" s="13" t="e" vm="59">
        <v>#VALUE!</v>
      </c>
      <c r="D18" t="s">
        <v>567</v>
      </c>
      <c r="E18" t="s">
        <v>541</v>
      </c>
      <c r="F18" t="s">
        <v>579</v>
      </c>
      <c r="G18" t="s">
        <v>109</v>
      </c>
      <c r="H18" t="s">
        <v>580</v>
      </c>
      <c r="I18">
        <v>2704</v>
      </c>
      <c r="J18" s="58" t="s">
        <v>564</v>
      </c>
      <c r="K18" s="58" t="s">
        <v>564</v>
      </c>
      <c r="L18" s="58" t="s">
        <v>564</v>
      </c>
      <c r="N18" t="s">
        <v>581</v>
      </c>
      <c r="O18" t="s">
        <v>529</v>
      </c>
      <c r="P18" t="s">
        <v>524</v>
      </c>
      <c r="Q18" t="s">
        <v>240</v>
      </c>
      <c r="R18" s="3" t="s">
        <v>582</v>
      </c>
      <c r="S18" t="s">
        <v>547</v>
      </c>
      <c r="T18" t="s">
        <v>499</v>
      </c>
      <c r="U18" t="s">
        <v>243</v>
      </c>
    </row>
    <row r="19" spans="1:21" ht="99.95" customHeight="1" x14ac:dyDescent="0.25">
      <c r="A19" t="s">
        <v>14</v>
      </c>
      <c r="B19" t="s">
        <v>583</v>
      </c>
      <c r="C19" s="13" t="e" vm="60">
        <v>#VALUE!</v>
      </c>
      <c r="D19" t="s">
        <v>567</v>
      </c>
      <c r="E19" t="s">
        <v>541</v>
      </c>
      <c r="F19" t="s">
        <v>584</v>
      </c>
      <c r="G19" t="s">
        <v>109</v>
      </c>
      <c r="H19" t="s">
        <v>585</v>
      </c>
      <c r="I19">
        <v>3004</v>
      </c>
      <c r="J19" s="58" t="s">
        <v>564</v>
      </c>
      <c r="K19" s="58" t="s">
        <v>564</v>
      </c>
      <c r="L19" s="58" t="s">
        <v>564</v>
      </c>
      <c r="N19" t="s">
        <v>581</v>
      </c>
      <c r="O19" t="s">
        <v>529</v>
      </c>
      <c r="P19" t="s">
        <v>524</v>
      </c>
      <c r="Q19" t="s">
        <v>240</v>
      </c>
      <c r="R19" s="3" t="s">
        <v>572</v>
      </c>
      <c r="S19" t="s">
        <v>547</v>
      </c>
      <c r="T19" t="s">
        <v>499</v>
      </c>
      <c r="U19" t="s">
        <v>243</v>
      </c>
    </row>
    <row r="20" spans="1:21" ht="99.95" customHeight="1" x14ac:dyDescent="0.25">
      <c r="A20" t="s">
        <v>14</v>
      </c>
      <c r="B20" t="s">
        <v>586</v>
      </c>
      <c r="C20" s="13" t="e" vm="61">
        <v>#VALUE!</v>
      </c>
      <c r="D20" t="s">
        <v>587</v>
      </c>
      <c r="E20" t="s">
        <v>588</v>
      </c>
      <c r="F20" t="s">
        <v>589</v>
      </c>
      <c r="G20" t="s">
        <v>109</v>
      </c>
      <c r="H20" t="s">
        <v>590</v>
      </c>
      <c r="I20">
        <v>3004</v>
      </c>
      <c r="J20" s="58" t="s">
        <v>564</v>
      </c>
      <c r="K20" s="58" t="s">
        <v>564</v>
      </c>
      <c r="L20" s="58" t="s">
        <v>564</v>
      </c>
      <c r="N20" t="s">
        <v>591</v>
      </c>
      <c r="O20" t="s">
        <v>529</v>
      </c>
      <c r="P20" s="10" t="s">
        <v>592</v>
      </c>
      <c r="Q20" t="s">
        <v>240</v>
      </c>
      <c r="R20" s="3" t="s">
        <v>593</v>
      </c>
      <c r="S20" t="s">
        <v>594</v>
      </c>
      <c r="T20" t="s">
        <v>499</v>
      </c>
      <c r="U20" t="s">
        <v>243</v>
      </c>
    </row>
    <row r="21" spans="1:21" ht="120" customHeight="1" x14ac:dyDescent="0.25">
      <c r="B21" t="s">
        <v>595</v>
      </c>
      <c r="C21" t="e" vm="62">
        <v>#VALUE!</v>
      </c>
      <c r="D21" t="s">
        <v>549</v>
      </c>
      <c r="E21" t="s">
        <v>495</v>
      </c>
      <c r="F21" t="s">
        <v>596</v>
      </c>
      <c r="G21" t="s">
        <v>109</v>
      </c>
      <c r="H21" t="s">
        <v>596</v>
      </c>
      <c r="I21">
        <v>454</v>
      </c>
      <c r="J21" s="58" t="s">
        <v>564</v>
      </c>
      <c r="K21" s="58" t="s">
        <v>564</v>
      </c>
      <c r="L21" s="58" t="s">
        <v>564</v>
      </c>
      <c r="N21" t="s">
        <v>597</v>
      </c>
      <c r="O21" t="s">
        <v>598</v>
      </c>
      <c r="P21" s="10" t="s">
        <v>524</v>
      </c>
      <c r="Q21" t="s">
        <v>240</v>
      </c>
      <c r="R21" t="s">
        <v>500</v>
      </c>
      <c r="S21" t="s">
        <v>599</v>
      </c>
      <c r="T21" t="s">
        <v>539</v>
      </c>
      <c r="U21" t="s">
        <v>600</v>
      </c>
    </row>
    <row r="22" spans="1:21" ht="120" customHeight="1" x14ac:dyDescent="0.25"/>
    <row r="23" spans="1:21" ht="120" customHeight="1" x14ac:dyDescent="0.25"/>
    <row r="24" spans="1:21" ht="120" customHeight="1" x14ac:dyDescent="0.25"/>
    <row r="25" spans="1:21" ht="120" customHeight="1" x14ac:dyDescent="0.25"/>
    <row r="26" spans="1:21" ht="120" customHeight="1" x14ac:dyDescent="0.25"/>
    <row r="27" spans="1:21" ht="120" customHeight="1" x14ac:dyDescent="0.25"/>
    <row r="28" spans="1:21" ht="120" customHeight="1" x14ac:dyDescent="0.25"/>
    <row r="29" spans="1:21" ht="120" customHeight="1" x14ac:dyDescent="0.25"/>
    <row r="30" spans="1:21" ht="120" customHeight="1" x14ac:dyDescent="0.25"/>
    <row r="31" spans="1:21" ht="120" customHeight="1" x14ac:dyDescent="0.25"/>
    <row r="32" spans="1:21" ht="120" customHeight="1" x14ac:dyDescent="0.25"/>
    <row r="33" ht="120" customHeight="1" x14ac:dyDescent="0.25"/>
    <row r="34" ht="120" customHeight="1" x14ac:dyDescent="0.25"/>
    <row r="35" ht="120" customHeight="1" x14ac:dyDescent="0.25"/>
    <row r="36" ht="120" customHeight="1" x14ac:dyDescent="0.25"/>
    <row r="37" ht="120" customHeight="1" x14ac:dyDescent="0.25"/>
    <row r="38" ht="120" customHeight="1" x14ac:dyDescent="0.25"/>
    <row r="39" ht="120" customHeight="1" x14ac:dyDescent="0.25"/>
    <row r="40" ht="120" customHeight="1" x14ac:dyDescent="0.25"/>
    <row r="41" ht="120" customHeight="1" x14ac:dyDescent="0.25"/>
    <row r="42" ht="120" customHeight="1" x14ac:dyDescent="0.25"/>
    <row r="43" ht="120" customHeight="1" x14ac:dyDescent="0.25"/>
    <row r="44" ht="120" customHeight="1" x14ac:dyDescent="0.25"/>
    <row r="45" ht="120" customHeight="1" x14ac:dyDescent="0.25"/>
    <row r="46" ht="120" customHeight="1" x14ac:dyDescent="0.25"/>
    <row r="47" ht="120" customHeight="1" x14ac:dyDescent="0.25"/>
    <row r="48" ht="120" customHeight="1" x14ac:dyDescent="0.25"/>
    <row r="49" ht="120" customHeight="1" x14ac:dyDescent="0.25"/>
    <row r="50" ht="120" customHeight="1" x14ac:dyDescent="0.25"/>
    <row r="51" ht="120" customHeight="1" x14ac:dyDescent="0.25"/>
    <row r="52" ht="120" customHeight="1" x14ac:dyDescent="0.25"/>
    <row r="53" ht="120" customHeight="1" x14ac:dyDescent="0.25"/>
    <row r="54" ht="120" customHeight="1" x14ac:dyDescent="0.25"/>
    <row r="55" ht="120" customHeight="1" x14ac:dyDescent="0.25"/>
    <row r="56" ht="120" customHeight="1" x14ac:dyDescent="0.25"/>
    <row r="57" ht="120" customHeight="1" x14ac:dyDescent="0.25"/>
    <row r="58" ht="120" customHeight="1" x14ac:dyDescent="0.25"/>
    <row r="59" ht="120" customHeight="1" x14ac:dyDescent="0.25"/>
    <row r="60" ht="120" customHeight="1" x14ac:dyDescent="0.25"/>
    <row r="61" ht="120" customHeight="1" x14ac:dyDescent="0.25"/>
    <row r="62" ht="120" customHeight="1" x14ac:dyDescent="0.25"/>
    <row r="63" ht="120" customHeight="1" x14ac:dyDescent="0.25"/>
    <row r="64" ht="120" customHeight="1" x14ac:dyDescent="0.25"/>
    <row r="65" ht="120" customHeight="1" x14ac:dyDescent="0.25"/>
    <row r="66" ht="120" customHeight="1" x14ac:dyDescent="0.25"/>
    <row r="67" ht="120" customHeight="1" x14ac:dyDescent="0.25"/>
    <row r="68" ht="120" customHeight="1" x14ac:dyDescent="0.25"/>
    <row r="69" ht="120" customHeight="1" x14ac:dyDescent="0.25"/>
    <row r="70" ht="120" customHeight="1" x14ac:dyDescent="0.25"/>
    <row r="71" ht="120" customHeight="1" x14ac:dyDescent="0.25"/>
    <row r="72" ht="120" customHeight="1" x14ac:dyDescent="0.25"/>
    <row r="73" ht="120" customHeight="1" x14ac:dyDescent="0.25"/>
    <row r="74" ht="120" customHeight="1" x14ac:dyDescent="0.25"/>
    <row r="75" ht="120" customHeight="1" x14ac:dyDescent="0.25"/>
    <row r="76" ht="120" customHeight="1" x14ac:dyDescent="0.25"/>
    <row r="77" ht="120" customHeight="1" x14ac:dyDescent="0.25"/>
    <row r="78" ht="120" customHeight="1" x14ac:dyDescent="0.25"/>
    <row r="79" ht="120" customHeight="1" x14ac:dyDescent="0.25"/>
    <row r="80" ht="120" customHeight="1" x14ac:dyDescent="0.25"/>
    <row r="81" ht="120" customHeight="1" x14ac:dyDescent="0.25"/>
    <row r="82" ht="120" customHeight="1" x14ac:dyDescent="0.25"/>
    <row r="83" ht="120" customHeight="1" x14ac:dyDescent="0.25"/>
    <row r="84" ht="120" customHeight="1" x14ac:dyDescent="0.25"/>
    <row r="85" ht="120" customHeight="1" x14ac:dyDescent="0.25"/>
    <row r="86" ht="120" customHeight="1" x14ac:dyDescent="0.25"/>
    <row r="87" ht="120" customHeight="1" x14ac:dyDescent="0.25"/>
    <row r="88" ht="120" customHeight="1" x14ac:dyDescent="0.25"/>
    <row r="89" ht="120" customHeight="1" x14ac:dyDescent="0.25"/>
    <row r="90" ht="120" customHeight="1" x14ac:dyDescent="0.25"/>
    <row r="91" ht="120" customHeight="1" x14ac:dyDescent="0.25"/>
    <row r="92" ht="120" customHeight="1" x14ac:dyDescent="0.25"/>
  </sheetData>
  <autoFilter ref="A1:AE1" xr:uid="{6DC27814-7CD4-4954-920F-E540456CEF16}"/>
  <phoneticPr fontId="9" type="noConversion"/>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2FC41C-769B-4E13-B063-A97F30851D97}">
  <sheetPr codeName="Feuil5">
    <tabColor theme="3" tint="0.749992370372631"/>
  </sheetPr>
  <dimension ref="A1:R18"/>
  <sheetViews>
    <sheetView workbookViewId="0">
      <pane ySplit="1" topLeftCell="A2" activePane="bottomLeft" state="frozen"/>
      <selection pane="bottomLeft" activeCell="J1" sqref="J1:K1"/>
    </sheetView>
  </sheetViews>
  <sheetFormatPr baseColWidth="10" defaultColWidth="11.42578125" defaultRowHeight="15" x14ac:dyDescent="0.25"/>
  <cols>
    <col min="1" max="1" width="3.7109375" bestFit="1" customWidth="1"/>
    <col min="2" max="2" width="15.5703125" bestFit="1" customWidth="1"/>
    <col min="3" max="3" width="20.7109375" style="12" customWidth="1"/>
    <col min="4" max="4" width="22" bestFit="1" customWidth="1"/>
    <col min="5" max="5" width="27.28515625" bestFit="1" customWidth="1"/>
    <col min="6" max="6" width="9.85546875" bestFit="1" customWidth="1"/>
    <col min="7" max="7" width="27.5703125" customWidth="1"/>
    <col min="8" max="8" width="10.28515625" style="2" bestFit="1" customWidth="1"/>
    <col min="9" max="10" width="12.85546875" style="2" customWidth="1"/>
    <col min="11" max="11" width="11.85546875" style="2" bestFit="1" customWidth="1"/>
    <col min="12" max="12" width="9" style="2" bestFit="1" customWidth="1"/>
    <col min="13" max="13" width="48.5703125" bestFit="1" customWidth="1"/>
    <col min="14" max="14" width="45" bestFit="1" customWidth="1"/>
    <col min="15" max="15" width="15.85546875" customWidth="1"/>
    <col min="17" max="17" width="15.5703125" bestFit="1" customWidth="1"/>
  </cols>
  <sheetData>
    <row r="1" spans="1:18" ht="60" x14ac:dyDescent="0.25">
      <c r="A1" s="3" t="s">
        <v>601</v>
      </c>
      <c r="B1" t="s">
        <v>729</v>
      </c>
      <c r="C1" s="12" t="s">
        <v>730</v>
      </c>
      <c r="D1" t="s">
        <v>4</v>
      </c>
      <c r="E1" t="s">
        <v>5</v>
      </c>
      <c r="F1" t="s">
        <v>602</v>
      </c>
      <c r="G1" t="s">
        <v>603</v>
      </c>
      <c r="H1" s="4" t="s">
        <v>185</v>
      </c>
      <c r="I1" s="31" t="s">
        <v>1308</v>
      </c>
      <c r="J1" s="31" t="s">
        <v>1305</v>
      </c>
      <c r="K1" s="31" t="s">
        <v>1306</v>
      </c>
      <c r="L1" s="14" t="s">
        <v>731</v>
      </c>
      <c r="M1" t="s">
        <v>9</v>
      </c>
      <c r="N1" t="s">
        <v>10</v>
      </c>
      <c r="O1" t="s">
        <v>493</v>
      </c>
      <c r="P1" t="s">
        <v>12</v>
      </c>
      <c r="Q1">
        <v>0.97499999999999998</v>
      </c>
      <c r="R1">
        <v>0.95</v>
      </c>
    </row>
    <row r="2" spans="1:18" ht="120" customHeight="1" x14ac:dyDescent="0.25">
      <c r="A2" t="s">
        <v>14</v>
      </c>
      <c r="B2" t="s">
        <v>732</v>
      </c>
      <c r="C2" s="12" t="e" vm="63">
        <v>#VALUE!</v>
      </c>
      <c r="D2" t="s">
        <v>733</v>
      </c>
      <c r="E2" s="3" t="s">
        <v>734</v>
      </c>
      <c r="F2" t="s">
        <v>735</v>
      </c>
      <c r="G2" s="3" t="s">
        <v>734</v>
      </c>
      <c r="H2" s="4">
        <v>4609</v>
      </c>
      <c r="I2" s="4">
        <v>6150</v>
      </c>
      <c r="J2" s="56">
        <f>I2*$Q$1</f>
        <v>5996.25</v>
      </c>
      <c r="K2" s="55">
        <f>I2*$R$1</f>
        <v>5842.5</v>
      </c>
      <c r="L2" t="s">
        <v>240</v>
      </c>
      <c r="M2" s="3" t="s">
        <v>736</v>
      </c>
      <c r="O2" t="s">
        <v>737</v>
      </c>
      <c r="P2" t="s">
        <v>738</v>
      </c>
    </row>
    <row r="3" spans="1:18" ht="120" customHeight="1" x14ac:dyDescent="0.25">
      <c r="A3" t="s">
        <v>14</v>
      </c>
      <c r="B3" t="s">
        <v>739</v>
      </c>
      <c r="C3" s="12" t="e" vm="64">
        <v>#VALUE!</v>
      </c>
      <c r="D3" t="s">
        <v>733</v>
      </c>
      <c r="E3" s="3" t="s">
        <v>740</v>
      </c>
      <c r="F3" t="s">
        <v>735</v>
      </c>
      <c r="G3" s="3" t="s">
        <v>740</v>
      </c>
      <c r="H3" s="4">
        <v>5593</v>
      </c>
      <c r="I3" s="4">
        <v>7460</v>
      </c>
      <c r="J3" s="56">
        <f t="shared" ref="J3:J11" si="0">I3*$Q$1</f>
        <v>7273.5</v>
      </c>
      <c r="K3" s="55">
        <f t="shared" ref="K3:K11" si="1">I3*$R$1</f>
        <v>7087</v>
      </c>
      <c r="L3" t="s">
        <v>240</v>
      </c>
      <c r="M3" s="3" t="s">
        <v>736</v>
      </c>
      <c r="O3" t="s">
        <v>352</v>
      </c>
      <c r="P3" t="s">
        <v>738</v>
      </c>
    </row>
    <row r="4" spans="1:18" ht="60" customHeight="1" x14ac:dyDescent="0.25">
      <c r="A4" t="s">
        <v>14</v>
      </c>
      <c r="B4" s="3" t="s">
        <v>741</v>
      </c>
      <c r="C4" s="12" t="e" vm="65">
        <v>#VALUE!</v>
      </c>
      <c r="D4" t="s">
        <v>742</v>
      </c>
      <c r="E4" t="s">
        <v>743</v>
      </c>
      <c r="F4" t="s">
        <v>735</v>
      </c>
      <c r="G4" t="s">
        <v>744</v>
      </c>
      <c r="H4" s="2">
        <v>22</v>
      </c>
      <c r="I4" s="42">
        <v>35</v>
      </c>
      <c r="J4" s="56">
        <f t="shared" si="0"/>
        <v>34.125</v>
      </c>
      <c r="K4" s="55">
        <f t="shared" si="1"/>
        <v>33.25</v>
      </c>
      <c r="L4" t="s">
        <v>201</v>
      </c>
    </row>
    <row r="5" spans="1:18" ht="60" customHeight="1" x14ac:dyDescent="0.25">
      <c r="A5" t="s">
        <v>14</v>
      </c>
      <c r="B5" t="s">
        <v>745</v>
      </c>
      <c r="C5" s="12" t="e" vm="66">
        <v>#VALUE!</v>
      </c>
      <c r="D5" t="s">
        <v>746</v>
      </c>
      <c r="E5" t="s">
        <v>747</v>
      </c>
      <c r="F5" t="s">
        <v>735</v>
      </c>
      <c r="G5" t="s">
        <v>748</v>
      </c>
      <c r="H5" s="2">
        <v>315</v>
      </c>
      <c r="I5" s="2">
        <v>420</v>
      </c>
      <c r="J5" s="56">
        <f t="shared" si="0"/>
        <v>409.5</v>
      </c>
      <c r="K5" s="55">
        <f t="shared" si="1"/>
        <v>399</v>
      </c>
      <c r="L5" t="s">
        <v>201</v>
      </c>
    </row>
    <row r="6" spans="1:18" ht="60" customHeight="1" x14ac:dyDescent="0.25">
      <c r="A6" t="s">
        <v>14</v>
      </c>
      <c r="B6" t="s">
        <v>749</v>
      </c>
      <c r="C6" s="12" t="e" vm="67">
        <v>#VALUE!</v>
      </c>
      <c r="D6" t="s">
        <v>750</v>
      </c>
      <c r="E6" t="s">
        <v>751</v>
      </c>
      <c r="F6" t="s">
        <v>735</v>
      </c>
      <c r="G6" t="s">
        <v>752</v>
      </c>
      <c r="H6" s="2">
        <v>29.5</v>
      </c>
      <c r="I6" s="42">
        <v>42</v>
      </c>
      <c r="J6" s="56">
        <f t="shared" si="0"/>
        <v>40.949999999999996</v>
      </c>
      <c r="K6" s="55">
        <f t="shared" si="1"/>
        <v>39.9</v>
      </c>
      <c r="L6" t="s">
        <v>201</v>
      </c>
      <c r="M6" t="s">
        <v>753</v>
      </c>
    </row>
    <row r="7" spans="1:18" ht="60" customHeight="1" x14ac:dyDescent="0.25">
      <c r="A7" t="s">
        <v>14</v>
      </c>
      <c r="B7" t="s">
        <v>754</v>
      </c>
      <c r="C7" s="12" t="e" vm="68">
        <v>#VALUE!</v>
      </c>
      <c r="D7" t="s">
        <v>750</v>
      </c>
      <c r="E7" t="s">
        <v>755</v>
      </c>
      <c r="F7" t="s">
        <v>735</v>
      </c>
      <c r="G7" t="s">
        <v>756</v>
      </c>
      <c r="H7" s="2">
        <v>29.5</v>
      </c>
      <c r="I7" s="42">
        <v>42</v>
      </c>
      <c r="J7" s="56">
        <f t="shared" si="0"/>
        <v>40.949999999999996</v>
      </c>
      <c r="K7" s="55">
        <f t="shared" si="1"/>
        <v>39.9</v>
      </c>
      <c r="L7" t="s">
        <v>201</v>
      </c>
      <c r="M7" t="s">
        <v>757</v>
      </c>
    </row>
    <row r="8" spans="1:18" ht="60" customHeight="1" x14ac:dyDescent="0.25">
      <c r="A8" t="s">
        <v>14</v>
      </c>
      <c r="B8" t="s">
        <v>758</v>
      </c>
      <c r="C8" s="12" t="e" vm="69">
        <v>#VALUE!</v>
      </c>
      <c r="D8" t="s">
        <v>750</v>
      </c>
      <c r="E8" t="s">
        <v>759</v>
      </c>
      <c r="F8" t="s">
        <v>735</v>
      </c>
      <c r="G8" t="s">
        <v>760</v>
      </c>
      <c r="H8" s="2">
        <v>29.5</v>
      </c>
      <c r="I8" s="42">
        <v>42</v>
      </c>
      <c r="J8" s="56">
        <f t="shared" si="0"/>
        <v>40.949999999999996</v>
      </c>
      <c r="K8" s="55">
        <f t="shared" si="1"/>
        <v>39.9</v>
      </c>
      <c r="L8" t="s">
        <v>201</v>
      </c>
      <c r="M8" t="s">
        <v>761</v>
      </c>
    </row>
    <row r="9" spans="1:18" ht="60" customHeight="1" x14ac:dyDescent="0.25">
      <c r="A9" t="s">
        <v>14</v>
      </c>
      <c r="B9" t="s">
        <v>762</v>
      </c>
      <c r="C9" s="12" t="e" vm="70">
        <v>#VALUE!</v>
      </c>
      <c r="D9" t="s">
        <v>750</v>
      </c>
      <c r="E9" t="s">
        <v>763</v>
      </c>
      <c r="F9" t="s">
        <v>735</v>
      </c>
      <c r="G9" t="s">
        <v>764</v>
      </c>
      <c r="H9" s="2">
        <v>29.5</v>
      </c>
      <c r="I9" s="42">
        <v>42</v>
      </c>
      <c r="J9" s="56">
        <f t="shared" si="0"/>
        <v>40.949999999999996</v>
      </c>
      <c r="K9" s="55">
        <f t="shared" si="1"/>
        <v>39.9</v>
      </c>
      <c r="L9" t="s">
        <v>201</v>
      </c>
      <c r="M9" t="s">
        <v>765</v>
      </c>
    </row>
    <row r="10" spans="1:18" ht="60" customHeight="1" x14ac:dyDescent="0.25">
      <c r="A10" t="s">
        <v>14</v>
      </c>
      <c r="B10" t="s">
        <v>766</v>
      </c>
      <c r="C10" s="12" t="e" vm="71">
        <v>#VALUE!</v>
      </c>
      <c r="D10" t="s">
        <v>750</v>
      </c>
      <c r="E10" t="s">
        <v>767</v>
      </c>
      <c r="F10" t="s">
        <v>735</v>
      </c>
      <c r="G10" t="s">
        <v>768</v>
      </c>
      <c r="H10" s="2">
        <v>29.5</v>
      </c>
      <c r="I10" s="42">
        <v>42</v>
      </c>
      <c r="J10" s="56">
        <f t="shared" si="0"/>
        <v>40.949999999999996</v>
      </c>
      <c r="K10" s="55">
        <f t="shared" si="1"/>
        <v>39.9</v>
      </c>
      <c r="L10" t="s">
        <v>201</v>
      </c>
      <c r="M10" t="s">
        <v>769</v>
      </c>
    </row>
    <row r="11" spans="1:18" ht="60" customHeight="1" x14ac:dyDescent="0.25">
      <c r="A11" t="s">
        <v>14</v>
      </c>
      <c r="B11" t="s">
        <v>770</v>
      </c>
      <c r="C11" s="12" t="e" vm="72">
        <v>#VALUE!</v>
      </c>
      <c r="D11" t="s">
        <v>750</v>
      </c>
      <c r="E11" t="s">
        <v>771</v>
      </c>
      <c r="F11" t="s">
        <v>735</v>
      </c>
      <c r="G11" t="s">
        <v>772</v>
      </c>
      <c r="H11" s="2">
        <v>29.5</v>
      </c>
      <c r="I11" s="42">
        <v>42</v>
      </c>
      <c r="J11" s="56">
        <f t="shared" si="0"/>
        <v>40.949999999999996</v>
      </c>
      <c r="K11" s="55">
        <f t="shared" si="1"/>
        <v>39.9</v>
      </c>
      <c r="L11" t="s">
        <v>201</v>
      </c>
      <c r="M11" t="s">
        <v>773</v>
      </c>
    </row>
    <row r="12" spans="1:18" ht="60" customHeight="1" x14ac:dyDescent="0.25">
      <c r="A12" t="s">
        <v>14</v>
      </c>
      <c r="B12" t="s">
        <v>774</v>
      </c>
      <c r="C12" s="12" t="e" vm="73">
        <v>#VALUE!</v>
      </c>
      <c r="D12" t="s">
        <v>775</v>
      </c>
      <c r="E12" t="s">
        <v>776</v>
      </c>
      <c r="F12" t="s">
        <v>735</v>
      </c>
      <c r="G12" t="s">
        <v>774</v>
      </c>
      <c r="H12" s="2">
        <v>0.17</v>
      </c>
      <c r="I12" s="47">
        <v>0.315</v>
      </c>
      <c r="J12" s="47">
        <v>0.315</v>
      </c>
      <c r="K12" s="47">
        <v>0.315</v>
      </c>
      <c r="L12" t="s">
        <v>201</v>
      </c>
      <c r="M12" t="s">
        <v>777</v>
      </c>
      <c r="N12" t="s">
        <v>778</v>
      </c>
    </row>
    <row r="13" spans="1:18" ht="60" customHeight="1" x14ac:dyDescent="0.25">
      <c r="A13" t="s">
        <v>14</v>
      </c>
      <c r="B13" t="s">
        <v>779</v>
      </c>
      <c r="C13" s="12" t="e" vm="74">
        <v>#VALUE!</v>
      </c>
      <c r="D13" t="s">
        <v>780</v>
      </c>
      <c r="E13" t="s">
        <v>781</v>
      </c>
      <c r="F13" t="s">
        <v>735</v>
      </c>
      <c r="G13" t="s">
        <v>779</v>
      </c>
      <c r="H13" s="2">
        <v>0.2</v>
      </c>
      <c r="I13" s="42">
        <v>0.43</v>
      </c>
      <c r="J13" s="42">
        <v>0.43</v>
      </c>
      <c r="K13" s="42">
        <v>0.43</v>
      </c>
      <c r="L13" t="s">
        <v>201</v>
      </c>
      <c r="M13" t="s">
        <v>777</v>
      </c>
      <c r="N13" t="s">
        <v>782</v>
      </c>
    </row>
    <row r="14" spans="1:18" ht="60" customHeight="1" x14ac:dyDescent="0.25">
      <c r="A14" t="s">
        <v>14</v>
      </c>
      <c r="B14" t="s">
        <v>783</v>
      </c>
      <c r="C14" s="12" t="e" vm="75">
        <v>#VALUE!</v>
      </c>
      <c r="D14" t="s">
        <v>784</v>
      </c>
      <c r="E14" t="s">
        <v>785</v>
      </c>
      <c r="F14" t="s">
        <v>735</v>
      </c>
      <c r="G14" t="s">
        <v>783</v>
      </c>
      <c r="H14" s="2">
        <v>0.08</v>
      </c>
      <c r="I14" s="42">
        <v>0.11</v>
      </c>
      <c r="J14" s="42">
        <v>0.11</v>
      </c>
      <c r="K14" s="42">
        <v>0.11</v>
      </c>
      <c r="L14" t="s">
        <v>201</v>
      </c>
      <c r="M14" t="s">
        <v>786</v>
      </c>
      <c r="N14" t="s">
        <v>787</v>
      </c>
    </row>
    <row r="15" spans="1:18" x14ac:dyDescent="0.25">
      <c r="L15"/>
    </row>
    <row r="16" spans="1:18" x14ac:dyDescent="0.25">
      <c r="L16"/>
    </row>
    <row r="17" spans="12:13" x14ac:dyDescent="0.25">
      <c r="L17"/>
    </row>
    <row r="18" spans="12:13" ht="10.5" customHeight="1" x14ac:dyDescent="0.25">
      <c r="M18" s="2"/>
    </row>
  </sheetData>
  <autoFilter ref="A1:P1" xr:uid="{DE2FC41C-769B-4E13-B063-A97F30851D97}"/>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2CF21F-1D18-4A08-9AC0-E2929DE4EC8B}">
  <sheetPr codeName="Feuil4">
    <tabColor theme="3" tint="0.749992370372631"/>
  </sheetPr>
  <dimension ref="A1:AD39"/>
  <sheetViews>
    <sheetView workbookViewId="0">
      <pane ySplit="1" topLeftCell="A2" activePane="bottomLeft" state="frozen"/>
      <selection pane="bottomLeft" activeCell="J1" sqref="J1:K1"/>
    </sheetView>
  </sheetViews>
  <sheetFormatPr baseColWidth="10" defaultColWidth="10.7109375" defaultRowHeight="15" x14ac:dyDescent="0.25"/>
  <cols>
    <col min="1" max="1" width="3.7109375" bestFit="1" customWidth="1"/>
    <col min="2" max="2" width="20.140625" style="21" bestFit="1" customWidth="1"/>
    <col min="3" max="3" width="20.7109375" style="12" customWidth="1"/>
    <col min="4" max="4" width="16.42578125" bestFit="1" customWidth="1"/>
    <col min="5" max="5" width="28.7109375" bestFit="1" customWidth="1"/>
    <col min="7" max="7" width="49.85546875" bestFit="1" customWidth="1"/>
    <col min="8" max="8" width="9.42578125" bestFit="1" customWidth="1"/>
    <col min="9" max="9" width="11.42578125" style="2" customWidth="1"/>
    <col min="10" max="10" width="11.85546875" style="55" customWidth="1"/>
    <col min="11" max="11" width="12" style="55" customWidth="1"/>
    <col min="13" max="13" width="44.42578125" customWidth="1"/>
    <col min="14" max="14" width="39.28515625" bestFit="1" customWidth="1"/>
    <col min="15" max="15" width="29.5703125" bestFit="1" customWidth="1"/>
  </cols>
  <sheetData>
    <row r="1" spans="1:30" ht="60" x14ac:dyDescent="0.25">
      <c r="A1" s="3" t="s">
        <v>601</v>
      </c>
      <c r="B1" s="21" t="s">
        <v>2</v>
      </c>
      <c r="C1" s="12" t="s">
        <v>3</v>
      </c>
      <c r="D1" t="s">
        <v>182</v>
      </c>
      <c r="E1" t="s">
        <v>5</v>
      </c>
      <c r="F1" t="s">
        <v>602</v>
      </c>
      <c r="G1" t="s">
        <v>603</v>
      </c>
      <c r="H1" s="4" t="s">
        <v>185</v>
      </c>
      <c r="I1" s="31" t="s">
        <v>1308</v>
      </c>
      <c r="J1" s="31" t="s">
        <v>1305</v>
      </c>
      <c r="K1" s="31" t="s">
        <v>1306</v>
      </c>
      <c r="L1" s="14" t="s">
        <v>731</v>
      </c>
      <c r="M1" t="s">
        <v>9</v>
      </c>
      <c r="N1" t="s">
        <v>10</v>
      </c>
      <c r="O1" t="s">
        <v>493</v>
      </c>
      <c r="P1" t="s">
        <v>12</v>
      </c>
      <c r="Q1">
        <v>0.97499999999999998</v>
      </c>
      <c r="R1">
        <v>0.95</v>
      </c>
      <c r="AD1" s="1"/>
    </row>
    <row r="2" spans="1:30" ht="60" customHeight="1" x14ac:dyDescent="0.25">
      <c r="A2" t="s">
        <v>14</v>
      </c>
      <c r="B2" s="21" t="s">
        <v>38</v>
      </c>
      <c r="C2" s="12" t="e" vm="5">
        <v>#VALUE!</v>
      </c>
      <c r="D2" s="3" t="s">
        <v>39</v>
      </c>
      <c r="E2" t="s">
        <v>40</v>
      </c>
      <c r="F2" t="s">
        <v>41</v>
      </c>
      <c r="G2" t="s">
        <v>40</v>
      </c>
      <c r="H2">
        <v>235.6</v>
      </c>
      <c r="I2" s="2">
        <v>315</v>
      </c>
      <c r="J2" s="55">
        <f>I2*$Q$1</f>
        <v>307.125</v>
      </c>
      <c r="K2" s="55">
        <f>I2*$R$1</f>
        <v>299.25</v>
      </c>
      <c r="L2" t="s">
        <v>123</v>
      </c>
      <c r="M2" s="3" t="s">
        <v>604</v>
      </c>
      <c r="N2" s="3" t="s">
        <v>605</v>
      </c>
      <c r="O2" s="11" t="s">
        <v>43</v>
      </c>
      <c r="P2" t="s">
        <v>44</v>
      </c>
      <c r="Q2" s="3"/>
      <c r="S2" s="3"/>
      <c r="T2" s="3"/>
      <c r="U2" s="3"/>
      <c r="W2" s="3"/>
    </row>
    <row r="3" spans="1:30" ht="60" customHeight="1" x14ac:dyDescent="0.25">
      <c r="A3" t="s">
        <v>14</v>
      </c>
      <c r="B3" t="s">
        <v>606</v>
      </c>
      <c r="C3" s="12" t="e" vm="76">
        <v>#VALUE!</v>
      </c>
      <c r="D3" s="3" t="s">
        <v>607</v>
      </c>
      <c r="E3" t="s">
        <v>608</v>
      </c>
      <c r="F3" t="s">
        <v>41</v>
      </c>
      <c r="G3" t="s">
        <v>608</v>
      </c>
      <c r="H3">
        <v>119</v>
      </c>
      <c r="I3" s="2">
        <v>160</v>
      </c>
      <c r="J3" s="55">
        <f t="shared" ref="J3:J39" si="0">I3*$Q$1</f>
        <v>156</v>
      </c>
      <c r="K3" s="55">
        <f t="shared" ref="K3:K39" si="1">I3*$R$1</f>
        <v>152</v>
      </c>
      <c r="L3" t="s">
        <v>123</v>
      </c>
      <c r="M3" s="3" t="s">
        <v>609</v>
      </c>
      <c r="N3" s="3"/>
      <c r="P3" t="s">
        <v>44</v>
      </c>
    </row>
    <row r="4" spans="1:30" ht="60" customHeight="1" x14ac:dyDescent="0.25">
      <c r="A4" t="s">
        <v>14</v>
      </c>
      <c r="B4" t="s">
        <v>610</v>
      </c>
      <c r="C4" s="12" t="e" vm="77">
        <v>#VALUE!</v>
      </c>
      <c r="D4" s="3" t="s">
        <v>607</v>
      </c>
      <c r="E4" t="s">
        <v>611</v>
      </c>
      <c r="F4" t="s">
        <v>41</v>
      </c>
      <c r="G4" t="s">
        <v>611</v>
      </c>
      <c r="H4">
        <v>45.2</v>
      </c>
      <c r="I4" s="2">
        <v>61</v>
      </c>
      <c r="J4" s="55">
        <f t="shared" si="0"/>
        <v>59.475000000000001</v>
      </c>
      <c r="K4" s="55">
        <f t="shared" si="1"/>
        <v>57.949999999999996</v>
      </c>
      <c r="L4" t="s">
        <v>86</v>
      </c>
      <c r="M4" s="3" t="s">
        <v>612</v>
      </c>
      <c r="N4" s="3"/>
      <c r="P4" t="s">
        <v>44</v>
      </c>
    </row>
    <row r="5" spans="1:30" ht="60" customHeight="1" x14ac:dyDescent="0.25">
      <c r="A5" t="s">
        <v>14</v>
      </c>
      <c r="B5" t="s">
        <v>613</v>
      </c>
      <c r="C5" s="12" t="e" vm="78">
        <v>#VALUE!</v>
      </c>
      <c r="D5" s="3" t="s">
        <v>607</v>
      </c>
      <c r="E5" t="s">
        <v>614</v>
      </c>
      <c r="F5" t="s">
        <v>41</v>
      </c>
      <c r="G5" t="s">
        <v>614</v>
      </c>
      <c r="H5">
        <v>161.5</v>
      </c>
      <c r="I5" s="2">
        <v>216</v>
      </c>
      <c r="J5" s="55">
        <f t="shared" si="0"/>
        <v>210.6</v>
      </c>
      <c r="K5" s="55">
        <f t="shared" si="1"/>
        <v>205.2</v>
      </c>
      <c r="L5" t="s">
        <v>86</v>
      </c>
      <c r="M5" s="3" t="s">
        <v>609</v>
      </c>
      <c r="N5" s="3" t="s">
        <v>612</v>
      </c>
      <c r="P5" t="s">
        <v>44</v>
      </c>
    </row>
    <row r="6" spans="1:30" ht="60" customHeight="1" x14ac:dyDescent="0.25">
      <c r="A6" t="s">
        <v>14</v>
      </c>
      <c r="B6" t="s">
        <v>615</v>
      </c>
      <c r="C6" s="12" t="e" vm="79">
        <v>#VALUE!</v>
      </c>
      <c r="D6" s="3" t="s">
        <v>607</v>
      </c>
      <c r="E6" t="s">
        <v>616</v>
      </c>
      <c r="F6" t="s">
        <v>41</v>
      </c>
      <c r="G6" t="s">
        <v>616</v>
      </c>
      <c r="H6">
        <v>14</v>
      </c>
      <c r="I6" s="42">
        <v>33</v>
      </c>
      <c r="J6" s="55">
        <f t="shared" si="0"/>
        <v>32.174999999999997</v>
      </c>
      <c r="K6" s="55">
        <f t="shared" si="1"/>
        <v>31.349999999999998</v>
      </c>
      <c r="L6" t="s">
        <v>86</v>
      </c>
      <c r="M6" s="3" t="s">
        <v>617</v>
      </c>
      <c r="N6" s="3"/>
      <c r="P6" t="s">
        <v>59</v>
      </c>
    </row>
    <row r="7" spans="1:30" ht="60" customHeight="1" x14ac:dyDescent="0.25">
      <c r="A7" t="s">
        <v>14</v>
      </c>
      <c r="B7" t="s">
        <v>618</v>
      </c>
      <c r="C7" s="12" t="e" vm="80">
        <v>#VALUE!</v>
      </c>
      <c r="D7" s="3" t="s">
        <v>607</v>
      </c>
      <c r="E7" t="s">
        <v>619</v>
      </c>
      <c r="F7" t="s">
        <v>41</v>
      </c>
      <c r="G7" t="s">
        <v>619</v>
      </c>
      <c r="H7">
        <v>21</v>
      </c>
      <c r="I7" s="42">
        <v>30</v>
      </c>
      <c r="J7" s="55">
        <f t="shared" si="0"/>
        <v>29.25</v>
      </c>
      <c r="K7" s="55">
        <f t="shared" si="1"/>
        <v>28.5</v>
      </c>
      <c r="L7" t="s">
        <v>86</v>
      </c>
      <c r="M7" s="3" t="s">
        <v>620</v>
      </c>
      <c r="N7" s="3" t="s">
        <v>621</v>
      </c>
      <c r="P7" t="s">
        <v>59</v>
      </c>
    </row>
    <row r="8" spans="1:30" ht="60" customHeight="1" x14ac:dyDescent="0.25">
      <c r="A8" t="s">
        <v>14</v>
      </c>
      <c r="B8" s="21" t="s">
        <v>622</v>
      </c>
      <c r="C8" s="12" t="e" vm="81">
        <v>#VALUE!</v>
      </c>
      <c r="D8" s="3" t="s">
        <v>67</v>
      </c>
      <c r="E8" t="s">
        <v>622</v>
      </c>
      <c r="F8" t="s">
        <v>68</v>
      </c>
      <c r="G8" t="s">
        <v>622</v>
      </c>
      <c r="H8">
        <v>25</v>
      </c>
      <c r="I8" s="42">
        <v>39</v>
      </c>
      <c r="J8" s="55">
        <f t="shared" si="0"/>
        <v>38.024999999999999</v>
      </c>
      <c r="K8" s="55">
        <f t="shared" si="1"/>
        <v>37.049999999999997</v>
      </c>
      <c r="L8" t="s">
        <v>86</v>
      </c>
      <c r="M8" s="3" t="s">
        <v>623</v>
      </c>
      <c r="N8" s="3" t="s">
        <v>624</v>
      </c>
      <c r="O8" s="3" t="s">
        <v>89</v>
      </c>
      <c r="P8" t="s">
        <v>44</v>
      </c>
    </row>
    <row r="9" spans="1:30" ht="60" customHeight="1" x14ac:dyDescent="0.25">
      <c r="A9" t="s">
        <v>14</v>
      </c>
      <c r="B9" t="s">
        <v>625</v>
      </c>
      <c r="C9" s="12" t="e" vm="82">
        <v>#VALUE!</v>
      </c>
      <c r="D9" s="3" t="s">
        <v>626</v>
      </c>
      <c r="E9" t="s">
        <v>625</v>
      </c>
      <c r="F9" t="s">
        <v>68</v>
      </c>
      <c r="G9" t="s">
        <v>625</v>
      </c>
      <c r="H9">
        <v>35</v>
      </c>
      <c r="I9" s="2">
        <v>50</v>
      </c>
      <c r="J9" s="55">
        <f t="shared" si="0"/>
        <v>48.75</v>
      </c>
      <c r="K9" s="55">
        <f t="shared" si="1"/>
        <v>47.5</v>
      </c>
      <c r="L9" t="s">
        <v>86</v>
      </c>
      <c r="M9" s="3" t="s">
        <v>623</v>
      </c>
      <c r="N9" s="3" t="s">
        <v>627</v>
      </c>
      <c r="O9" s="3" t="s">
        <v>89</v>
      </c>
      <c r="P9" t="s">
        <v>44</v>
      </c>
    </row>
    <row r="10" spans="1:30" ht="60" customHeight="1" x14ac:dyDescent="0.25">
      <c r="A10" t="s">
        <v>14</v>
      </c>
      <c r="B10" s="21" t="s">
        <v>66</v>
      </c>
      <c r="C10" s="12" t="e" vm="10">
        <v>#VALUE!</v>
      </c>
      <c r="D10" s="3" t="s">
        <v>67</v>
      </c>
      <c r="E10" t="s">
        <v>66</v>
      </c>
      <c r="F10" t="s">
        <v>68</v>
      </c>
      <c r="G10" t="s">
        <v>66</v>
      </c>
      <c r="H10">
        <v>69</v>
      </c>
      <c r="I10" s="2">
        <v>95</v>
      </c>
      <c r="J10" s="55">
        <f t="shared" si="0"/>
        <v>92.625</v>
      </c>
      <c r="K10" s="55">
        <f t="shared" si="1"/>
        <v>90.25</v>
      </c>
      <c r="L10" t="s">
        <v>86</v>
      </c>
      <c r="M10" s="3" t="s">
        <v>69</v>
      </c>
      <c r="N10" s="3" t="s">
        <v>624</v>
      </c>
      <c r="O10" s="3" t="s">
        <v>89</v>
      </c>
      <c r="P10" t="s">
        <v>44</v>
      </c>
    </row>
    <row r="11" spans="1:30" ht="60" customHeight="1" x14ac:dyDescent="0.25">
      <c r="A11" t="s">
        <v>212</v>
      </c>
      <c r="B11" s="21" t="s">
        <v>82</v>
      </c>
      <c r="C11" s="12" t="e" vm="83">
        <v>#VALUE!</v>
      </c>
      <c r="D11" s="3" t="s">
        <v>67</v>
      </c>
      <c r="E11" t="s">
        <v>83</v>
      </c>
      <c r="F11" t="s">
        <v>84</v>
      </c>
      <c r="G11" t="s">
        <v>83</v>
      </c>
      <c r="L11" t="s">
        <v>86</v>
      </c>
      <c r="M11" s="3" t="s">
        <v>87</v>
      </c>
      <c r="N11" s="3" t="s">
        <v>88</v>
      </c>
      <c r="O11" s="3" t="s">
        <v>89</v>
      </c>
      <c r="P11" t="s">
        <v>44</v>
      </c>
    </row>
    <row r="12" spans="1:30" ht="60" customHeight="1" x14ac:dyDescent="0.25">
      <c r="A12" t="s">
        <v>14</v>
      </c>
      <c r="B12" s="21" t="s">
        <v>628</v>
      </c>
      <c r="C12" s="12" t="e" vm="84">
        <v>#VALUE!</v>
      </c>
      <c r="D12" s="3" t="s">
        <v>629</v>
      </c>
      <c r="E12" s="3" t="s">
        <v>630</v>
      </c>
      <c r="F12" t="s">
        <v>68</v>
      </c>
      <c r="G12" s="3" t="s">
        <v>630</v>
      </c>
      <c r="H12" s="3">
        <v>25</v>
      </c>
      <c r="I12" s="2">
        <v>40</v>
      </c>
      <c r="J12" s="55">
        <f t="shared" si="0"/>
        <v>39</v>
      </c>
      <c r="K12" s="55">
        <f t="shared" si="1"/>
        <v>38</v>
      </c>
      <c r="L12" t="s">
        <v>86</v>
      </c>
      <c r="M12" s="3" t="s">
        <v>631</v>
      </c>
      <c r="N12" s="3"/>
      <c r="P12" t="s">
        <v>632</v>
      </c>
    </row>
    <row r="13" spans="1:30" ht="60" customHeight="1" x14ac:dyDescent="0.25">
      <c r="A13" t="s">
        <v>14</v>
      </c>
      <c r="B13" s="21" t="s">
        <v>633</v>
      </c>
      <c r="C13" s="12" t="e" vm="85">
        <v>#VALUE!</v>
      </c>
      <c r="D13" s="3" t="s">
        <v>634</v>
      </c>
      <c r="E13" t="s">
        <v>635</v>
      </c>
      <c r="F13" t="s">
        <v>636</v>
      </c>
      <c r="G13" t="s">
        <v>635</v>
      </c>
      <c r="H13">
        <v>180</v>
      </c>
      <c r="I13" s="42">
        <v>255</v>
      </c>
      <c r="J13" s="55">
        <f t="shared" si="0"/>
        <v>248.625</v>
      </c>
      <c r="K13" s="55">
        <f t="shared" si="1"/>
        <v>242.25</v>
      </c>
      <c r="L13" t="s">
        <v>123</v>
      </c>
      <c r="M13" s="3" t="s">
        <v>637</v>
      </c>
      <c r="N13" s="3"/>
      <c r="O13" s="3" t="s">
        <v>89</v>
      </c>
      <c r="P13" t="s">
        <v>59</v>
      </c>
    </row>
    <row r="14" spans="1:30" ht="60" customHeight="1" x14ac:dyDescent="0.25">
      <c r="A14" t="s">
        <v>14</v>
      </c>
      <c r="B14" s="21">
        <v>2663149</v>
      </c>
      <c r="C14" s="12" t="e" vm="86">
        <v>#VALUE!</v>
      </c>
      <c r="D14" s="3" t="s">
        <v>638</v>
      </c>
      <c r="E14" s="3" t="s">
        <v>639</v>
      </c>
      <c r="F14" t="s">
        <v>34</v>
      </c>
      <c r="G14" s="3" t="s">
        <v>639</v>
      </c>
      <c r="H14" s="3">
        <v>10</v>
      </c>
      <c r="I14" s="45">
        <v>15</v>
      </c>
      <c r="J14" s="55">
        <f t="shared" si="0"/>
        <v>14.625</v>
      </c>
      <c r="K14" s="55">
        <f t="shared" si="1"/>
        <v>14.25</v>
      </c>
      <c r="L14" t="s">
        <v>201</v>
      </c>
      <c r="M14" s="3" t="s">
        <v>640</v>
      </c>
      <c r="O14" t="s">
        <v>641</v>
      </c>
      <c r="P14" t="s">
        <v>642</v>
      </c>
    </row>
    <row r="15" spans="1:30" ht="60" customHeight="1" x14ac:dyDescent="0.25">
      <c r="A15" t="s">
        <v>14</v>
      </c>
      <c r="B15" s="21">
        <v>2235018</v>
      </c>
      <c r="C15" s="12" t="e" vm="87">
        <v>#VALUE!</v>
      </c>
      <c r="D15" s="3" t="s">
        <v>643</v>
      </c>
      <c r="E15" s="3" t="s">
        <v>644</v>
      </c>
      <c r="F15" t="s">
        <v>34</v>
      </c>
      <c r="G15" s="3" t="s">
        <v>644</v>
      </c>
      <c r="H15" s="3">
        <v>12</v>
      </c>
      <c r="I15" s="45">
        <v>19</v>
      </c>
      <c r="J15" s="55">
        <f t="shared" si="0"/>
        <v>18.524999999999999</v>
      </c>
      <c r="K15" s="55">
        <f t="shared" si="1"/>
        <v>18.05</v>
      </c>
      <c r="L15" t="s">
        <v>201</v>
      </c>
      <c r="M15" s="3" t="s">
        <v>1307</v>
      </c>
      <c r="O15" t="s">
        <v>646</v>
      </c>
      <c r="P15" t="s">
        <v>642</v>
      </c>
    </row>
    <row r="16" spans="1:30" ht="60" customHeight="1" x14ac:dyDescent="0.25">
      <c r="A16" t="s">
        <v>14</v>
      </c>
      <c r="B16" s="21">
        <v>11463739</v>
      </c>
      <c r="C16" s="12" t="e" vm="88">
        <v>#VALUE!</v>
      </c>
      <c r="D16" s="3" t="s">
        <v>643</v>
      </c>
      <c r="E16" s="3" t="s">
        <v>647</v>
      </c>
      <c r="F16" t="s">
        <v>648</v>
      </c>
      <c r="G16" s="3" t="s">
        <v>647</v>
      </c>
      <c r="H16" s="3">
        <v>28</v>
      </c>
      <c r="I16" s="45">
        <v>40</v>
      </c>
      <c r="J16" s="55">
        <f t="shared" si="0"/>
        <v>39</v>
      </c>
      <c r="K16" s="55">
        <f t="shared" si="1"/>
        <v>38</v>
      </c>
      <c r="L16" t="s">
        <v>201</v>
      </c>
      <c r="M16" s="3" t="s">
        <v>645</v>
      </c>
      <c r="O16" t="s">
        <v>646</v>
      </c>
      <c r="P16" t="s">
        <v>642</v>
      </c>
    </row>
    <row r="17" spans="1:16" ht="60" customHeight="1" x14ac:dyDescent="0.25">
      <c r="A17" t="s">
        <v>14</v>
      </c>
      <c r="B17" s="21">
        <v>2028240</v>
      </c>
      <c r="C17" s="12" t="e" vm="89">
        <v>#VALUE!</v>
      </c>
      <c r="D17" s="3" t="s">
        <v>649</v>
      </c>
      <c r="E17" s="3" t="s">
        <v>650</v>
      </c>
      <c r="F17" t="s">
        <v>34</v>
      </c>
      <c r="G17" s="3" t="s">
        <v>650</v>
      </c>
      <c r="H17" s="3">
        <v>12</v>
      </c>
      <c r="I17" s="45">
        <v>19</v>
      </c>
      <c r="J17" s="55">
        <f t="shared" si="0"/>
        <v>18.524999999999999</v>
      </c>
      <c r="K17" s="55">
        <f t="shared" si="1"/>
        <v>18.05</v>
      </c>
      <c r="L17" t="s">
        <v>201</v>
      </c>
      <c r="M17" s="3" t="s">
        <v>651</v>
      </c>
      <c r="O17" t="s">
        <v>641</v>
      </c>
      <c r="P17" t="s">
        <v>59</v>
      </c>
    </row>
    <row r="18" spans="1:16" ht="60" customHeight="1" x14ac:dyDescent="0.25">
      <c r="A18" t="s">
        <v>14</v>
      </c>
      <c r="B18" s="21">
        <v>3769268</v>
      </c>
      <c r="C18" s="12" t="e" vm="4">
        <v>#VALUE!</v>
      </c>
      <c r="D18" s="3" t="s">
        <v>32</v>
      </c>
      <c r="E18" s="3" t="s">
        <v>33</v>
      </c>
      <c r="F18" t="s">
        <v>34</v>
      </c>
      <c r="G18" s="3" t="s">
        <v>33</v>
      </c>
      <c r="H18" s="3">
        <v>27</v>
      </c>
      <c r="I18" s="45">
        <v>39</v>
      </c>
      <c r="J18" s="55">
        <f t="shared" si="0"/>
        <v>38.024999999999999</v>
      </c>
      <c r="K18" s="55">
        <f t="shared" si="1"/>
        <v>37.049999999999997</v>
      </c>
      <c r="L18" t="s">
        <v>201</v>
      </c>
      <c r="M18" s="3" t="s">
        <v>35</v>
      </c>
      <c r="O18" t="s">
        <v>646</v>
      </c>
      <c r="P18" t="s">
        <v>36</v>
      </c>
    </row>
    <row r="19" spans="1:16" ht="60" customHeight="1" x14ac:dyDescent="0.25">
      <c r="A19" t="s">
        <v>14</v>
      </c>
      <c r="B19" s="21">
        <v>5690342</v>
      </c>
      <c r="C19" s="12" t="e" vm="90">
        <v>#VALUE!</v>
      </c>
      <c r="D19" s="3" t="s">
        <v>32</v>
      </c>
      <c r="E19" s="3" t="s">
        <v>652</v>
      </c>
      <c r="F19" t="s">
        <v>18</v>
      </c>
      <c r="G19" s="3" t="s">
        <v>652</v>
      </c>
      <c r="H19" s="3">
        <v>60</v>
      </c>
      <c r="I19" s="4">
        <v>80</v>
      </c>
      <c r="J19" s="55">
        <f t="shared" si="0"/>
        <v>78</v>
      </c>
      <c r="K19" s="55">
        <f t="shared" si="1"/>
        <v>76</v>
      </c>
      <c r="L19" t="s">
        <v>201</v>
      </c>
      <c r="M19" s="3" t="s">
        <v>653</v>
      </c>
      <c r="O19" s="3" t="s">
        <v>654</v>
      </c>
      <c r="P19" t="s">
        <v>642</v>
      </c>
    </row>
    <row r="20" spans="1:16" ht="60" customHeight="1" x14ac:dyDescent="0.25">
      <c r="A20" t="s">
        <v>14</v>
      </c>
      <c r="B20" s="21" t="s">
        <v>60</v>
      </c>
      <c r="C20" s="12" t="e" vm="9">
        <v>#VALUE!</v>
      </c>
      <c r="D20" s="3" t="s">
        <v>61</v>
      </c>
      <c r="E20" s="3" t="s">
        <v>62</v>
      </c>
      <c r="F20" t="s">
        <v>63</v>
      </c>
      <c r="G20" s="3" t="s">
        <v>62</v>
      </c>
      <c r="H20" s="3">
        <v>85</v>
      </c>
      <c r="I20" s="45">
        <v>145</v>
      </c>
      <c r="J20" s="55">
        <f t="shared" si="0"/>
        <v>141.375</v>
      </c>
      <c r="K20" s="55">
        <f t="shared" si="1"/>
        <v>137.75</v>
      </c>
      <c r="L20" t="s">
        <v>240</v>
      </c>
      <c r="M20" s="3" t="s">
        <v>64</v>
      </c>
      <c r="N20" t="s">
        <v>655</v>
      </c>
      <c r="O20" t="s">
        <v>656</v>
      </c>
      <c r="P20" t="s">
        <v>59</v>
      </c>
    </row>
    <row r="21" spans="1:16" ht="60" customHeight="1" x14ac:dyDescent="0.25">
      <c r="A21" t="s">
        <v>14</v>
      </c>
      <c r="B21" s="21" t="s">
        <v>657</v>
      </c>
      <c r="C21" s="12" t="e" vm="91">
        <v>#VALUE!</v>
      </c>
      <c r="D21" s="3" t="s">
        <v>61</v>
      </c>
      <c r="E21" s="3" t="s">
        <v>658</v>
      </c>
      <c r="F21" t="s">
        <v>63</v>
      </c>
      <c r="G21" t="s">
        <v>659</v>
      </c>
      <c r="H21" s="3">
        <v>135</v>
      </c>
      <c r="I21" s="42">
        <v>195</v>
      </c>
      <c r="J21" s="55">
        <f t="shared" si="0"/>
        <v>190.125</v>
      </c>
      <c r="K21" s="55">
        <f t="shared" si="1"/>
        <v>185.25</v>
      </c>
      <c r="L21" t="s">
        <v>240</v>
      </c>
      <c r="M21" s="3" t="s">
        <v>660</v>
      </c>
      <c r="N21" t="s">
        <v>655</v>
      </c>
      <c r="O21" s="3" t="s">
        <v>661</v>
      </c>
      <c r="P21" t="s">
        <v>59</v>
      </c>
    </row>
    <row r="22" spans="1:16" ht="60" customHeight="1" x14ac:dyDescent="0.25">
      <c r="A22" t="s">
        <v>14</v>
      </c>
      <c r="B22" s="21">
        <v>153119</v>
      </c>
      <c r="C22" s="12" t="e" vm="92">
        <v>#VALUE!</v>
      </c>
      <c r="D22" s="3" t="s">
        <v>662</v>
      </c>
      <c r="E22" s="3" t="s">
        <v>663</v>
      </c>
      <c r="F22" t="s">
        <v>664</v>
      </c>
      <c r="G22" t="s">
        <v>665</v>
      </c>
      <c r="H22" s="3">
        <v>5.0999999999999996</v>
      </c>
      <c r="I22" s="42">
        <v>10</v>
      </c>
      <c r="J22" s="55">
        <f t="shared" si="0"/>
        <v>9.75</v>
      </c>
      <c r="K22" s="55">
        <f t="shared" si="1"/>
        <v>9.5</v>
      </c>
      <c r="L22" t="s">
        <v>201</v>
      </c>
      <c r="M22" s="3" t="s">
        <v>666</v>
      </c>
      <c r="O22" t="s">
        <v>641</v>
      </c>
      <c r="P22" t="s">
        <v>667</v>
      </c>
    </row>
    <row r="23" spans="1:16" ht="60" customHeight="1" x14ac:dyDescent="0.25">
      <c r="A23" t="s">
        <v>14</v>
      </c>
      <c r="B23" s="21" t="s">
        <v>668</v>
      </c>
      <c r="C23" s="12" t="e" vm="93">
        <v>#VALUE!</v>
      </c>
      <c r="D23" s="3" t="s">
        <v>662</v>
      </c>
      <c r="E23" s="3" t="s">
        <v>669</v>
      </c>
      <c r="F23" t="s">
        <v>670</v>
      </c>
      <c r="G23" t="s">
        <v>671</v>
      </c>
      <c r="H23" s="3">
        <v>23</v>
      </c>
      <c r="I23" s="2">
        <v>32</v>
      </c>
      <c r="J23" s="55">
        <f t="shared" si="0"/>
        <v>31.2</v>
      </c>
      <c r="K23" s="55">
        <f t="shared" si="1"/>
        <v>30.4</v>
      </c>
      <c r="L23" t="s">
        <v>86</v>
      </c>
      <c r="M23" s="3" t="s">
        <v>671</v>
      </c>
      <c r="O23" t="s">
        <v>641</v>
      </c>
      <c r="P23" t="s">
        <v>59</v>
      </c>
    </row>
    <row r="24" spans="1:16" ht="60" customHeight="1" x14ac:dyDescent="0.25">
      <c r="A24" t="s">
        <v>14</v>
      </c>
      <c r="B24" s="21" t="s">
        <v>672</v>
      </c>
      <c r="C24" s="12" t="e" vm="94">
        <v>#VALUE!</v>
      </c>
      <c r="D24" s="3" t="s">
        <v>662</v>
      </c>
      <c r="E24" s="3" t="s">
        <v>673</v>
      </c>
      <c r="F24" t="s">
        <v>664</v>
      </c>
      <c r="G24" t="s">
        <v>674</v>
      </c>
      <c r="H24" s="3">
        <v>26</v>
      </c>
      <c r="I24" s="42">
        <v>45</v>
      </c>
      <c r="J24" s="55">
        <f t="shared" si="0"/>
        <v>43.875</v>
      </c>
      <c r="K24" s="55">
        <f t="shared" si="1"/>
        <v>42.75</v>
      </c>
      <c r="L24" t="s">
        <v>86</v>
      </c>
      <c r="M24" s="3" t="s">
        <v>674</v>
      </c>
      <c r="O24" t="s">
        <v>675</v>
      </c>
      <c r="P24" t="s">
        <v>59</v>
      </c>
    </row>
    <row r="25" spans="1:16" ht="60" customHeight="1" x14ac:dyDescent="0.25">
      <c r="A25" t="s">
        <v>14</v>
      </c>
      <c r="B25" s="21" t="s">
        <v>676</v>
      </c>
      <c r="C25" s="12" t="e" vm="95">
        <v>#VALUE!</v>
      </c>
      <c r="D25" s="3" t="s">
        <v>677</v>
      </c>
      <c r="E25" s="3" t="s">
        <v>678</v>
      </c>
      <c r="F25" t="s">
        <v>679</v>
      </c>
      <c r="G25" t="s">
        <v>678</v>
      </c>
      <c r="H25" s="3">
        <v>55</v>
      </c>
      <c r="I25" s="46">
        <v>80</v>
      </c>
      <c r="J25" s="55">
        <f t="shared" si="0"/>
        <v>78</v>
      </c>
      <c r="K25" s="55">
        <f t="shared" si="1"/>
        <v>76</v>
      </c>
      <c r="L25" t="s">
        <v>201</v>
      </c>
      <c r="M25" s="3" t="s">
        <v>680</v>
      </c>
      <c r="P25" t="s">
        <v>59</v>
      </c>
    </row>
    <row r="26" spans="1:16" ht="60" customHeight="1" x14ac:dyDescent="0.25">
      <c r="A26" t="s">
        <v>14</v>
      </c>
      <c r="B26" s="22">
        <v>6315116</v>
      </c>
      <c r="C26" s="12" t="e" vm="96">
        <v>#VALUE!</v>
      </c>
      <c r="D26" s="3" t="s">
        <v>681</v>
      </c>
      <c r="E26" s="3" t="s">
        <v>682</v>
      </c>
      <c r="F26" t="s">
        <v>683</v>
      </c>
      <c r="G26" s="3" t="s">
        <v>682</v>
      </c>
      <c r="H26" s="3">
        <v>170</v>
      </c>
      <c r="I26" s="4">
        <v>235</v>
      </c>
      <c r="J26" s="55">
        <f t="shared" si="0"/>
        <v>229.125</v>
      </c>
      <c r="K26" s="55">
        <f t="shared" si="1"/>
        <v>223.25</v>
      </c>
      <c r="L26" t="s">
        <v>240</v>
      </c>
      <c r="M26" s="3" t="s">
        <v>684</v>
      </c>
      <c r="N26" t="s">
        <v>685</v>
      </c>
      <c r="O26" t="s">
        <v>686</v>
      </c>
      <c r="P26" t="s">
        <v>269</v>
      </c>
    </row>
    <row r="27" spans="1:16" ht="60" customHeight="1" x14ac:dyDescent="0.25">
      <c r="A27" t="s">
        <v>14</v>
      </c>
      <c r="B27" s="22">
        <v>4167511</v>
      </c>
      <c r="C27" s="12" t="e" vm="97">
        <v>#VALUE!</v>
      </c>
      <c r="D27" s="3" t="s">
        <v>687</v>
      </c>
      <c r="E27" s="3" t="s">
        <v>688</v>
      </c>
      <c r="F27" t="s">
        <v>683</v>
      </c>
      <c r="G27" s="3" t="s">
        <v>688</v>
      </c>
      <c r="H27" s="3">
        <v>30</v>
      </c>
      <c r="I27" s="45">
        <v>45</v>
      </c>
      <c r="J27" s="55">
        <f t="shared" si="0"/>
        <v>43.875</v>
      </c>
      <c r="K27" s="55">
        <f t="shared" si="1"/>
        <v>42.75</v>
      </c>
      <c r="L27" t="s">
        <v>201</v>
      </c>
      <c r="M27" s="3" t="s">
        <v>689</v>
      </c>
      <c r="O27" t="s">
        <v>690</v>
      </c>
      <c r="P27" t="s">
        <v>59</v>
      </c>
    </row>
    <row r="28" spans="1:16" ht="60" customHeight="1" x14ac:dyDescent="0.25">
      <c r="A28" t="s">
        <v>14</v>
      </c>
      <c r="B28" s="22">
        <v>5722763</v>
      </c>
      <c r="C28" s="12" t="e" vm="98">
        <v>#VALUE!</v>
      </c>
      <c r="D28" s="3" t="s">
        <v>691</v>
      </c>
      <c r="E28" s="3" t="s">
        <v>692</v>
      </c>
      <c r="F28" t="s">
        <v>683</v>
      </c>
      <c r="G28" s="3" t="s">
        <v>692</v>
      </c>
      <c r="H28" s="3">
        <v>16</v>
      </c>
      <c r="I28" s="45">
        <v>23</v>
      </c>
      <c r="J28" s="55">
        <f t="shared" si="0"/>
        <v>22.425000000000001</v>
      </c>
      <c r="K28" s="55">
        <f t="shared" si="1"/>
        <v>21.849999999999998</v>
      </c>
      <c r="L28" t="s">
        <v>201</v>
      </c>
      <c r="M28" s="3" t="s">
        <v>693</v>
      </c>
      <c r="P28" t="s">
        <v>59</v>
      </c>
    </row>
    <row r="29" spans="1:16" ht="60" customHeight="1" x14ac:dyDescent="0.25">
      <c r="A29" t="s">
        <v>14</v>
      </c>
      <c r="B29" s="22">
        <v>8347312</v>
      </c>
      <c r="C29" s="12" t="e" vm="99">
        <v>#VALUE!</v>
      </c>
      <c r="D29" s="3" t="s">
        <v>694</v>
      </c>
      <c r="E29" s="3" t="s">
        <v>695</v>
      </c>
      <c r="F29" t="s">
        <v>696</v>
      </c>
      <c r="G29" s="3" t="s">
        <v>695</v>
      </c>
      <c r="H29" s="3">
        <v>22</v>
      </c>
      <c r="I29" s="45">
        <v>35</v>
      </c>
      <c r="J29" s="55">
        <f t="shared" si="0"/>
        <v>34.125</v>
      </c>
      <c r="K29" s="55">
        <f t="shared" si="1"/>
        <v>33.25</v>
      </c>
      <c r="L29" t="s">
        <v>86</v>
      </c>
      <c r="M29" s="3" t="s">
        <v>697</v>
      </c>
      <c r="P29" t="s">
        <v>59</v>
      </c>
    </row>
    <row r="30" spans="1:16" ht="60" customHeight="1" x14ac:dyDescent="0.25">
      <c r="A30" t="s">
        <v>14</v>
      </c>
      <c r="B30" s="22">
        <v>7450765</v>
      </c>
      <c r="C30" s="12" t="e" vm="100">
        <v>#VALUE!</v>
      </c>
      <c r="D30" s="3" t="s">
        <v>698</v>
      </c>
      <c r="E30" s="3" t="s">
        <v>699</v>
      </c>
      <c r="F30" t="s">
        <v>683</v>
      </c>
      <c r="G30" s="3" t="s">
        <v>699</v>
      </c>
      <c r="H30" s="3">
        <v>65</v>
      </c>
      <c r="I30" s="4">
        <v>90</v>
      </c>
      <c r="J30" s="55">
        <f t="shared" si="0"/>
        <v>87.75</v>
      </c>
      <c r="K30" s="55">
        <f t="shared" si="1"/>
        <v>85.5</v>
      </c>
      <c r="L30" t="s">
        <v>201</v>
      </c>
      <c r="M30" s="3"/>
    </row>
    <row r="31" spans="1:16" ht="60" customHeight="1" x14ac:dyDescent="0.25">
      <c r="A31" t="s">
        <v>14</v>
      </c>
      <c r="B31" s="22" t="s">
        <v>700</v>
      </c>
      <c r="C31" s="12" t="e" vm="101">
        <v>#VALUE!</v>
      </c>
      <c r="D31" s="3" t="s">
        <v>687</v>
      </c>
      <c r="E31" s="3" t="s">
        <v>701</v>
      </c>
      <c r="F31" t="s">
        <v>48</v>
      </c>
      <c r="G31" s="3" t="s">
        <v>701</v>
      </c>
      <c r="H31" s="3">
        <v>25</v>
      </c>
      <c r="I31" s="45">
        <v>45</v>
      </c>
      <c r="J31" s="55">
        <f t="shared" si="0"/>
        <v>43.875</v>
      </c>
      <c r="K31" s="55">
        <f t="shared" si="1"/>
        <v>42.75</v>
      </c>
      <c r="L31" t="s">
        <v>201</v>
      </c>
      <c r="M31" s="3"/>
      <c r="O31" t="s">
        <v>702</v>
      </c>
      <c r="P31" t="s">
        <v>59</v>
      </c>
    </row>
    <row r="32" spans="1:16" ht="60" customHeight="1" x14ac:dyDescent="0.25">
      <c r="A32" t="s">
        <v>14</v>
      </c>
      <c r="B32" s="21" t="s">
        <v>703</v>
      </c>
      <c r="C32" s="12" t="e" vm="102">
        <v>#VALUE!</v>
      </c>
      <c r="D32" s="3" t="s">
        <v>687</v>
      </c>
      <c r="E32" s="3" t="s">
        <v>704</v>
      </c>
      <c r="F32" t="s">
        <v>705</v>
      </c>
      <c r="G32" s="3" t="s">
        <v>706</v>
      </c>
      <c r="H32" s="4">
        <v>20</v>
      </c>
      <c r="I32" s="4">
        <v>29</v>
      </c>
      <c r="J32" s="55">
        <f t="shared" si="0"/>
        <v>28.274999999999999</v>
      </c>
      <c r="K32" s="55">
        <f t="shared" si="1"/>
        <v>27.549999999999997</v>
      </c>
      <c r="L32" t="s">
        <v>201</v>
      </c>
      <c r="M32" s="3" t="s">
        <v>689</v>
      </c>
      <c r="O32" t="s">
        <v>690</v>
      </c>
      <c r="P32" t="s">
        <v>59</v>
      </c>
    </row>
    <row r="33" spans="1:16" ht="60" customHeight="1" x14ac:dyDescent="0.25">
      <c r="A33" t="s">
        <v>140</v>
      </c>
      <c r="B33" s="21" t="s">
        <v>707</v>
      </c>
      <c r="C33" s="12" t="e" vm="103">
        <v>#VALUE!</v>
      </c>
      <c r="D33" s="3" t="s">
        <v>708</v>
      </c>
      <c r="E33" s="3" t="s">
        <v>709</v>
      </c>
      <c r="F33" t="s">
        <v>710</v>
      </c>
      <c r="G33" s="3" t="s">
        <v>709</v>
      </c>
      <c r="H33" s="4">
        <v>85</v>
      </c>
      <c r="I33" s="4">
        <v>125</v>
      </c>
      <c r="J33" s="55">
        <f t="shared" si="0"/>
        <v>121.875</v>
      </c>
      <c r="K33" s="55">
        <f t="shared" si="1"/>
        <v>118.75</v>
      </c>
      <c r="L33" t="s">
        <v>201</v>
      </c>
      <c r="M33" s="3" t="s">
        <v>711</v>
      </c>
      <c r="O33" t="s">
        <v>641</v>
      </c>
      <c r="P33" t="s">
        <v>59</v>
      </c>
    </row>
    <row r="34" spans="1:16" ht="60" customHeight="1" x14ac:dyDescent="0.25">
      <c r="A34" t="s">
        <v>140</v>
      </c>
      <c r="B34" s="21" t="s">
        <v>712</v>
      </c>
      <c r="C34" s="12" t="e" vm="104">
        <v>#VALUE!</v>
      </c>
      <c r="D34" s="3" t="s">
        <v>708</v>
      </c>
      <c r="E34" s="3" t="s">
        <v>713</v>
      </c>
      <c r="F34" t="s">
        <v>705</v>
      </c>
      <c r="G34" s="3" t="s">
        <v>713</v>
      </c>
      <c r="H34" s="4">
        <v>45</v>
      </c>
      <c r="I34" s="4">
        <v>65</v>
      </c>
      <c r="J34" s="55">
        <f t="shared" si="0"/>
        <v>63.375</v>
      </c>
      <c r="K34" s="55">
        <f t="shared" si="1"/>
        <v>61.75</v>
      </c>
      <c r="L34" t="s">
        <v>201</v>
      </c>
      <c r="M34" s="3" t="s">
        <v>714</v>
      </c>
      <c r="O34" t="s">
        <v>641</v>
      </c>
      <c r="P34" t="s">
        <v>59</v>
      </c>
    </row>
    <row r="35" spans="1:16" ht="60" x14ac:dyDescent="0.25">
      <c r="A35" t="s">
        <v>212</v>
      </c>
      <c r="B35" s="21" t="s">
        <v>715</v>
      </c>
      <c r="C35" s="12" t="e" vm="105">
        <v>#VALUE!</v>
      </c>
      <c r="D35" s="3" t="s">
        <v>708</v>
      </c>
      <c r="E35" s="3" t="s">
        <v>716</v>
      </c>
      <c r="F35" t="s">
        <v>710</v>
      </c>
      <c r="G35" s="3" t="s">
        <v>716</v>
      </c>
      <c r="H35" s="4"/>
      <c r="I35" s="4"/>
      <c r="J35" s="55">
        <f t="shared" si="0"/>
        <v>0</v>
      </c>
      <c r="K35" s="55">
        <f t="shared" si="1"/>
        <v>0</v>
      </c>
      <c r="L35" t="s">
        <v>201</v>
      </c>
      <c r="M35" s="3" t="s">
        <v>717</v>
      </c>
      <c r="O35" t="s">
        <v>702</v>
      </c>
      <c r="P35" t="s">
        <v>59</v>
      </c>
    </row>
    <row r="36" spans="1:16" ht="60" customHeight="1" x14ac:dyDescent="0.25">
      <c r="A36" t="s">
        <v>14</v>
      </c>
      <c r="B36" s="21" t="s">
        <v>718</v>
      </c>
      <c r="C36" s="12" t="e" vm="106">
        <v>#VALUE!</v>
      </c>
      <c r="D36" s="3" t="s">
        <v>719</v>
      </c>
      <c r="E36" s="3" t="s">
        <v>720</v>
      </c>
      <c r="F36" t="s">
        <v>18</v>
      </c>
      <c r="G36" s="3" t="s">
        <v>720</v>
      </c>
      <c r="H36" s="4">
        <v>63</v>
      </c>
      <c r="I36" s="4">
        <v>90</v>
      </c>
      <c r="J36" s="55">
        <f t="shared" si="0"/>
        <v>87.75</v>
      </c>
      <c r="K36" s="55">
        <f t="shared" si="1"/>
        <v>85.5</v>
      </c>
      <c r="L36" t="s">
        <v>240</v>
      </c>
      <c r="M36" s="3" t="s">
        <v>721</v>
      </c>
      <c r="N36" s="3"/>
      <c r="P36" t="s">
        <v>59</v>
      </c>
    </row>
    <row r="37" spans="1:16" ht="60" customHeight="1" x14ac:dyDescent="0.25">
      <c r="A37" t="s">
        <v>14</v>
      </c>
      <c r="B37" s="21">
        <v>98938</v>
      </c>
      <c r="C37" s="12" t="e" vm="107">
        <v>#VALUE!</v>
      </c>
      <c r="D37" s="3" t="s">
        <v>722</v>
      </c>
      <c r="E37" s="3" t="s">
        <v>723</v>
      </c>
      <c r="G37" s="3" t="s">
        <v>723</v>
      </c>
      <c r="H37" s="4">
        <v>26</v>
      </c>
      <c r="I37" s="45">
        <v>39</v>
      </c>
      <c r="J37" s="55">
        <f t="shared" si="0"/>
        <v>38.024999999999999</v>
      </c>
      <c r="K37" s="55">
        <f t="shared" si="1"/>
        <v>37.049999999999997</v>
      </c>
      <c r="L37" t="s">
        <v>201</v>
      </c>
      <c r="M37" s="3" t="s">
        <v>724</v>
      </c>
      <c r="O37" t="s">
        <v>641</v>
      </c>
      <c r="P37" t="s">
        <v>44</v>
      </c>
    </row>
    <row r="38" spans="1:16" ht="60" customHeight="1" x14ac:dyDescent="0.25">
      <c r="A38" t="s">
        <v>14</v>
      </c>
      <c r="B38" s="21">
        <v>3893765</v>
      </c>
      <c r="C38" s="12" t="e" vm="108">
        <v>#VALUE!</v>
      </c>
      <c r="D38" s="3" t="s">
        <v>725</v>
      </c>
      <c r="E38" s="3" t="s">
        <v>726</v>
      </c>
      <c r="F38" t="s">
        <v>29</v>
      </c>
      <c r="G38" s="3" t="s">
        <v>726</v>
      </c>
      <c r="H38" s="4">
        <v>142</v>
      </c>
      <c r="I38" s="2">
        <v>195</v>
      </c>
      <c r="J38" s="55">
        <f t="shared" si="0"/>
        <v>190.125</v>
      </c>
      <c r="K38" s="55">
        <f t="shared" si="1"/>
        <v>185.25</v>
      </c>
      <c r="L38" t="s">
        <v>240</v>
      </c>
      <c r="M38" s="3" t="s">
        <v>727</v>
      </c>
      <c r="N38" s="3" t="s">
        <v>728</v>
      </c>
      <c r="P38" t="s">
        <v>59</v>
      </c>
    </row>
    <row r="39" spans="1:16" ht="60" customHeight="1" x14ac:dyDescent="0.25">
      <c r="A39" t="s">
        <v>14</v>
      </c>
      <c r="B39" s="21" t="s">
        <v>1309</v>
      </c>
      <c r="C39" s="12" t="e" vm="109">
        <v>#VALUE!</v>
      </c>
      <c r="D39" s="3" t="s">
        <v>1310</v>
      </c>
      <c r="E39" s="3" t="s">
        <v>1311</v>
      </c>
      <c r="F39" t="s">
        <v>167</v>
      </c>
      <c r="G39" s="61" t="s">
        <v>1311</v>
      </c>
      <c r="H39" s="4">
        <v>23.315000000000001</v>
      </c>
      <c r="I39" s="2">
        <v>40</v>
      </c>
      <c r="J39" s="55">
        <f t="shared" si="0"/>
        <v>39</v>
      </c>
      <c r="K39" s="55">
        <f t="shared" si="1"/>
        <v>38</v>
      </c>
      <c r="L39" t="s">
        <v>201</v>
      </c>
      <c r="M39" s="3" t="s">
        <v>1312</v>
      </c>
      <c r="P39" t="s">
        <v>1313</v>
      </c>
    </row>
  </sheetData>
  <autoFilter ref="A1:AD1" xr:uid="{742CF21F-1D18-4A08-9AC0-E2929DE4EC8B}"/>
  <phoneticPr fontId="9" type="noConversion"/>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A95DF0-848F-469A-B607-A911CDAF2E7E}">
  <sheetPr codeName="Feuil11">
    <tabColor theme="3" tint="0.749992370372631"/>
  </sheetPr>
  <dimension ref="A1:AF41"/>
  <sheetViews>
    <sheetView zoomScaleNormal="100" workbookViewId="0">
      <pane ySplit="1" topLeftCell="A2" activePane="bottomLeft" state="frozen"/>
      <selection pane="bottomLeft" activeCell="L1" sqref="L1:M1"/>
    </sheetView>
  </sheetViews>
  <sheetFormatPr baseColWidth="10" defaultColWidth="10.7109375" defaultRowHeight="15" x14ac:dyDescent="0.25"/>
  <cols>
    <col min="1" max="1" width="3.7109375" bestFit="1" customWidth="1"/>
    <col min="2" max="2" width="12.7109375" bestFit="1" customWidth="1"/>
    <col min="3" max="3" width="20.7109375" style="12" customWidth="1"/>
    <col min="4" max="4" width="11.42578125" bestFit="1" customWidth="1"/>
    <col min="5" max="5" width="8.140625" style="12" bestFit="1" customWidth="1"/>
    <col min="6" max="6" width="6.28515625" customWidth="1"/>
    <col min="7" max="7" width="26.7109375" style="21" bestFit="1" customWidth="1"/>
    <col min="9" max="9" width="28.42578125" style="21" bestFit="1" customWidth="1"/>
    <col min="10" max="10" width="9.42578125" style="43" bestFit="1" customWidth="1"/>
    <col min="11" max="12" width="10.7109375" style="58" customWidth="1"/>
    <col min="13" max="13" width="10.7109375" style="55" customWidth="1"/>
    <col min="15" max="15" width="47.140625" bestFit="1" customWidth="1"/>
    <col min="16" max="16" width="17.5703125" bestFit="1" customWidth="1"/>
    <col min="17" max="17" width="16.85546875" bestFit="1" customWidth="1"/>
    <col min="18" max="18" width="14.42578125" bestFit="1" customWidth="1"/>
  </cols>
  <sheetData>
    <row r="1" spans="1:32" ht="60" x14ac:dyDescent="0.25">
      <c r="A1" s="3" t="s">
        <v>1</v>
      </c>
      <c r="B1" t="s">
        <v>2</v>
      </c>
      <c r="C1" s="12" t="s">
        <v>3</v>
      </c>
      <c r="D1" t="s">
        <v>182</v>
      </c>
      <c r="E1" s="23" t="s">
        <v>183</v>
      </c>
      <c r="F1" t="s">
        <v>184</v>
      </c>
      <c r="G1" t="s">
        <v>5</v>
      </c>
      <c r="H1" t="s">
        <v>6</v>
      </c>
      <c r="I1" t="s">
        <v>7</v>
      </c>
      <c r="J1" s="4" t="s">
        <v>185</v>
      </c>
      <c r="K1" s="54" t="s">
        <v>1308</v>
      </c>
      <c r="L1" s="31" t="s">
        <v>1305</v>
      </c>
      <c r="M1" s="31" t="s">
        <v>1306</v>
      </c>
      <c r="N1" s="14" t="s">
        <v>731</v>
      </c>
      <c r="O1" t="s">
        <v>9</v>
      </c>
      <c r="P1" t="s">
        <v>10</v>
      </c>
      <c r="Q1" t="s">
        <v>186</v>
      </c>
      <c r="R1" t="s">
        <v>187</v>
      </c>
      <c r="S1" t="s">
        <v>188</v>
      </c>
      <c r="T1">
        <v>0.97499999999999998</v>
      </c>
      <c r="U1">
        <v>0.95</v>
      </c>
      <c r="AF1" s="1">
        <v>2.5100000000000001E-2</v>
      </c>
    </row>
    <row r="2" spans="1:32" ht="60" customHeight="1" x14ac:dyDescent="0.25">
      <c r="A2" t="s">
        <v>14</v>
      </c>
      <c r="B2" t="s">
        <v>189</v>
      </c>
      <c r="C2" s="12" t="e" vm="110">
        <v>#VALUE!</v>
      </c>
      <c r="D2" s="3" t="s">
        <v>190</v>
      </c>
      <c r="E2" s="12">
        <v>6</v>
      </c>
      <c r="F2" t="s">
        <v>86</v>
      </c>
      <c r="G2" s="22" t="s">
        <v>191</v>
      </c>
      <c r="H2" t="s">
        <v>192</v>
      </c>
      <c r="I2" s="21" t="s">
        <v>193</v>
      </c>
      <c r="K2" s="56" t="s">
        <v>1334</v>
      </c>
      <c r="L2" s="56" t="s">
        <v>1335</v>
      </c>
      <c r="M2" s="56" t="s">
        <v>1336</v>
      </c>
      <c r="O2" s="3" t="s">
        <v>194</v>
      </c>
      <c r="Q2" t="s">
        <v>195</v>
      </c>
      <c r="R2" t="s">
        <v>123</v>
      </c>
      <c r="S2" t="s">
        <v>59</v>
      </c>
    </row>
    <row r="3" spans="1:32" ht="60" customHeight="1" x14ac:dyDescent="0.25">
      <c r="A3" t="s">
        <v>14</v>
      </c>
      <c r="B3" t="s">
        <v>196</v>
      </c>
      <c r="C3" s="12" t="e" vm="111">
        <v>#VALUE!</v>
      </c>
      <c r="D3" s="3" t="s">
        <v>190</v>
      </c>
      <c r="E3" s="12">
        <v>6</v>
      </c>
      <c r="F3" t="s">
        <v>86</v>
      </c>
      <c r="G3" s="22" t="s">
        <v>197</v>
      </c>
      <c r="H3" t="s">
        <v>192</v>
      </c>
      <c r="I3" s="21" t="s">
        <v>198</v>
      </c>
      <c r="K3" s="56" t="s">
        <v>1334</v>
      </c>
      <c r="L3" s="56" t="s">
        <v>1335</v>
      </c>
      <c r="M3" s="56" t="s">
        <v>1336</v>
      </c>
      <c r="O3" s="3" t="s">
        <v>199</v>
      </c>
      <c r="P3" t="s">
        <v>200</v>
      </c>
      <c r="Q3" t="s">
        <v>195</v>
      </c>
      <c r="R3" t="s">
        <v>201</v>
      </c>
      <c r="S3" t="s">
        <v>59</v>
      </c>
    </row>
    <row r="4" spans="1:32" ht="60" customHeight="1" x14ac:dyDescent="0.25">
      <c r="A4" t="s">
        <v>14</v>
      </c>
      <c r="B4">
        <v>5816974</v>
      </c>
      <c r="C4" s="12" t="e" vm="112">
        <v>#VALUE!</v>
      </c>
      <c r="D4" t="s">
        <v>97</v>
      </c>
      <c r="E4" s="12">
        <v>1</v>
      </c>
      <c r="F4" t="s">
        <v>202</v>
      </c>
      <c r="G4" s="21" t="s">
        <v>203</v>
      </c>
      <c r="H4" t="s">
        <v>204</v>
      </c>
      <c r="I4" s="21" t="s">
        <v>203</v>
      </c>
      <c r="J4" s="43">
        <v>112</v>
      </c>
      <c r="K4" s="55">
        <v>150</v>
      </c>
      <c r="L4" s="55">
        <f>K4*$T$1</f>
        <v>146.25</v>
      </c>
      <c r="M4" s="55">
        <f>K4*$U$1</f>
        <v>142.5</v>
      </c>
      <c r="N4" t="s">
        <v>123</v>
      </c>
      <c r="O4" t="s">
        <v>205</v>
      </c>
      <c r="P4" t="s">
        <v>206</v>
      </c>
      <c r="Q4" t="s">
        <v>195</v>
      </c>
      <c r="R4" t="s">
        <v>123</v>
      </c>
      <c r="S4" t="s">
        <v>59</v>
      </c>
    </row>
    <row r="5" spans="1:32" ht="60" customHeight="1" x14ac:dyDescent="0.25">
      <c r="A5" t="s">
        <v>14</v>
      </c>
      <c r="B5">
        <v>859309</v>
      </c>
      <c r="C5" s="12" t="e" vm="113">
        <v>#VALUE!</v>
      </c>
      <c r="D5" t="s">
        <v>207</v>
      </c>
      <c r="E5" s="12">
        <v>5</v>
      </c>
      <c r="F5" t="s">
        <v>86</v>
      </c>
      <c r="G5" s="21" t="s">
        <v>208</v>
      </c>
      <c r="H5" t="s">
        <v>209</v>
      </c>
      <c r="I5" s="21" t="s">
        <v>208</v>
      </c>
      <c r="J5" s="43">
        <v>17</v>
      </c>
      <c r="K5" s="55">
        <v>25</v>
      </c>
      <c r="L5" s="55">
        <f t="shared" ref="L5:L40" si="0">K5*$T$1</f>
        <v>24.375</v>
      </c>
      <c r="M5" s="55">
        <f>K5*$U$1</f>
        <v>23.75</v>
      </c>
      <c r="N5" t="s">
        <v>123</v>
      </c>
      <c r="O5" t="s">
        <v>210</v>
      </c>
      <c r="P5" t="s">
        <v>211</v>
      </c>
      <c r="Q5" t="s">
        <v>195</v>
      </c>
      <c r="R5" t="s">
        <v>123</v>
      </c>
      <c r="S5" t="s">
        <v>59</v>
      </c>
    </row>
    <row r="6" spans="1:32" ht="60" customHeight="1" x14ac:dyDescent="0.25">
      <c r="A6" t="s">
        <v>212</v>
      </c>
      <c r="B6">
        <v>3631294</v>
      </c>
      <c r="C6" s="12" t="e" vm="114">
        <v>#VALUE!</v>
      </c>
      <c r="D6" t="s">
        <v>207</v>
      </c>
      <c r="E6" s="12">
        <v>5</v>
      </c>
      <c r="F6" t="s">
        <v>86</v>
      </c>
      <c r="G6" s="21" t="s">
        <v>213</v>
      </c>
      <c r="H6" t="s">
        <v>214</v>
      </c>
      <c r="I6" s="21" t="s">
        <v>213</v>
      </c>
      <c r="J6" s="43" t="s">
        <v>215</v>
      </c>
      <c r="K6" s="60">
        <v>25</v>
      </c>
      <c r="L6" s="55">
        <f t="shared" si="0"/>
        <v>24.375</v>
      </c>
      <c r="M6" s="55">
        <f t="shared" ref="M6:M9" si="1">K6*$U$1</f>
        <v>23.75</v>
      </c>
      <c r="N6" t="s">
        <v>123</v>
      </c>
      <c r="O6" t="s">
        <v>210</v>
      </c>
      <c r="P6" t="s">
        <v>211</v>
      </c>
      <c r="Q6" t="s">
        <v>195</v>
      </c>
      <c r="R6" t="s">
        <v>123</v>
      </c>
      <c r="S6" t="s">
        <v>59</v>
      </c>
    </row>
    <row r="7" spans="1:32" ht="60" customHeight="1" x14ac:dyDescent="0.25">
      <c r="A7" t="s">
        <v>14</v>
      </c>
      <c r="B7">
        <v>11493983</v>
      </c>
      <c r="C7" s="21" t="e" vm="115">
        <v>#VALUE!</v>
      </c>
      <c r="D7" t="s">
        <v>207</v>
      </c>
      <c r="E7" s="12">
        <v>5</v>
      </c>
      <c r="F7" t="s">
        <v>86</v>
      </c>
      <c r="G7" s="21" t="s">
        <v>216</v>
      </c>
      <c r="H7" t="s">
        <v>214</v>
      </c>
      <c r="I7" s="21" t="s">
        <v>216</v>
      </c>
      <c r="J7" s="43">
        <v>15</v>
      </c>
      <c r="K7" s="60">
        <v>25</v>
      </c>
      <c r="L7" s="55">
        <f t="shared" si="0"/>
        <v>24.375</v>
      </c>
      <c r="M7" s="55">
        <f t="shared" si="1"/>
        <v>23.75</v>
      </c>
      <c r="N7" t="s">
        <v>123</v>
      </c>
      <c r="O7" t="s">
        <v>210</v>
      </c>
      <c r="P7" t="s">
        <v>211</v>
      </c>
      <c r="Q7" t="s">
        <v>195</v>
      </c>
      <c r="R7" t="s">
        <v>123</v>
      </c>
      <c r="S7" t="s">
        <v>59</v>
      </c>
    </row>
    <row r="8" spans="1:32" ht="60" customHeight="1" x14ac:dyDescent="0.25">
      <c r="A8" t="s">
        <v>14</v>
      </c>
      <c r="B8">
        <v>5123264</v>
      </c>
      <c r="C8" s="12" t="e" vm="116">
        <v>#VALUE!</v>
      </c>
      <c r="D8" t="s">
        <v>207</v>
      </c>
      <c r="E8" s="12">
        <v>8</v>
      </c>
      <c r="F8" t="s">
        <v>86</v>
      </c>
      <c r="G8" s="21" t="s">
        <v>217</v>
      </c>
      <c r="H8" t="s">
        <v>209</v>
      </c>
      <c r="I8" s="21" t="s">
        <v>217</v>
      </c>
      <c r="J8" s="43">
        <v>20</v>
      </c>
      <c r="K8" s="60">
        <v>30</v>
      </c>
      <c r="L8" s="55">
        <f t="shared" si="0"/>
        <v>29.25</v>
      </c>
      <c r="M8" s="55">
        <f t="shared" si="1"/>
        <v>28.5</v>
      </c>
      <c r="N8" t="s">
        <v>123</v>
      </c>
      <c r="O8" t="s">
        <v>218</v>
      </c>
      <c r="P8" t="s">
        <v>211</v>
      </c>
      <c r="Q8" t="s">
        <v>195</v>
      </c>
      <c r="R8" t="s">
        <v>123</v>
      </c>
      <c r="S8" t="s">
        <v>59</v>
      </c>
    </row>
    <row r="9" spans="1:32" ht="60" customHeight="1" x14ac:dyDescent="0.25">
      <c r="A9" t="s">
        <v>212</v>
      </c>
      <c r="B9">
        <v>3631295</v>
      </c>
      <c r="C9" s="12" t="e" vm="117">
        <v>#VALUE!</v>
      </c>
      <c r="D9" t="s">
        <v>207</v>
      </c>
      <c r="E9" s="12">
        <v>8</v>
      </c>
      <c r="F9" t="s">
        <v>86</v>
      </c>
      <c r="G9" s="21" t="s">
        <v>219</v>
      </c>
      <c r="H9" t="s">
        <v>214</v>
      </c>
      <c r="I9" s="21" t="s">
        <v>219</v>
      </c>
      <c r="J9" s="43" t="s">
        <v>215</v>
      </c>
      <c r="K9" s="60">
        <v>30</v>
      </c>
      <c r="L9" s="55">
        <f t="shared" si="0"/>
        <v>29.25</v>
      </c>
      <c r="M9" s="55">
        <f t="shared" si="1"/>
        <v>28.5</v>
      </c>
      <c r="N9" t="s">
        <v>123</v>
      </c>
      <c r="O9" t="s">
        <v>218</v>
      </c>
      <c r="P9" t="s">
        <v>211</v>
      </c>
      <c r="Q9" t="s">
        <v>195</v>
      </c>
      <c r="R9" t="s">
        <v>123</v>
      </c>
      <c r="S9" t="s">
        <v>59</v>
      </c>
    </row>
    <row r="10" spans="1:32" ht="60" customHeight="1" x14ac:dyDescent="0.25">
      <c r="A10" t="s">
        <v>14</v>
      </c>
      <c r="C10" s="21" t="s">
        <v>216</v>
      </c>
      <c r="D10" t="s">
        <v>207</v>
      </c>
      <c r="E10" s="12">
        <v>8</v>
      </c>
      <c r="F10" t="s">
        <v>86</v>
      </c>
      <c r="G10" s="21" t="s">
        <v>216</v>
      </c>
      <c r="H10" t="s">
        <v>214</v>
      </c>
      <c r="I10" s="21" t="s">
        <v>216</v>
      </c>
      <c r="K10" s="60"/>
      <c r="L10" s="55"/>
      <c r="N10" t="s">
        <v>123</v>
      </c>
      <c r="O10" t="s">
        <v>218</v>
      </c>
      <c r="P10" t="s">
        <v>211</v>
      </c>
      <c r="Q10" t="s">
        <v>195</v>
      </c>
      <c r="R10" t="s">
        <v>123</v>
      </c>
      <c r="S10" t="s">
        <v>59</v>
      </c>
    </row>
    <row r="11" spans="1:32" ht="60" customHeight="1" x14ac:dyDescent="0.25">
      <c r="A11" t="s">
        <v>14</v>
      </c>
      <c r="B11">
        <v>7469551</v>
      </c>
      <c r="C11" s="12" t="e" vm="118">
        <v>#VALUE!</v>
      </c>
      <c r="D11" t="s">
        <v>207</v>
      </c>
      <c r="E11" s="12">
        <v>16</v>
      </c>
      <c r="F11" t="s">
        <v>86</v>
      </c>
      <c r="G11" s="21" t="s">
        <v>220</v>
      </c>
      <c r="H11" t="s">
        <v>204</v>
      </c>
      <c r="I11" s="21" t="s">
        <v>220</v>
      </c>
      <c r="J11" s="43">
        <v>90</v>
      </c>
      <c r="K11" s="55">
        <v>120</v>
      </c>
      <c r="L11" s="55">
        <f t="shared" si="0"/>
        <v>117</v>
      </c>
      <c r="M11" s="55">
        <f t="shared" ref="M11:M40" si="2">K11*$U$1</f>
        <v>114</v>
      </c>
      <c r="N11" t="s">
        <v>123</v>
      </c>
      <c r="O11" t="s">
        <v>221</v>
      </c>
      <c r="P11" t="s">
        <v>211</v>
      </c>
      <c r="Q11" t="s">
        <v>195</v>
      </c>
      <c r="R11" t="s">
        <v>123</v>
      </c>
      <c r="S11" t="s">
        <v>59</v>
      </c>
    </row>
    <row r="12" spans="1:32" ht="60" customHeight="1" x14ac:dyDescent="0.25">
      <c r="A12" t="s">
        <v>14</v>
      </c>
      <c r="B12">
        <v>7272338</v>
      </c>
      <c r="C12" s="12" t="e" vm="119">
        <v>#VALUE!</v>
      </c>
      <c r="D12" t="s">
        <v>207</v>
      </c>
      <c r="E12" s="12">
        <v>24</v>
      </c>
      <c r="F12" t="s">
        <v>86</v>
      </c>
      <c r="G12" s="21" t="s">
        <v>222</v>
      </c>
      <c r="H12" t="s">
        <v>204</v>
      </c>
      <c r="I12" s="21" t="s">
        <v>222</v>
      </c>
      <c r="J12" s="43">
        <v>130</v>
      </c>
      <c r="K12" s="55">
        <v>175</v>
      </c>
      <c r="L12" s="55">
        <f t="shared" si="0"/>
        <v>170.625</v>
      </c>
      <c r="M12" s="55">
        <f t="shared" si="2"/>
        <v>166.25</v>
      </c>
      <c r="N12" t="s">
        <v>123</v>
      </c>
      <c r="O12" t="s">
        <v>223</v>
      </c>
      <c r="P12" t="s">
        <v>206</v>
      </c>
      <c r="Q12" t="s">
        <v>195</v>
      </c>
      <c r="R12" t="s">
        <v>86</v>
      </c>
      <c r="S12" t="s">
        <v>59</v>
      </c>
    </row>
    <row r="13" spans="1:32" ht="60" customHeight="1" x14ac:dyDescent="0.25">
      <c r="A13" t="s">
        <v>14</v>
      </c>
      <c r="B13">
        <v>5751529</v>
      </c>
      <c r="C13" s="12" t="e" vm="120">
        <v>#VALUE!</v>
      </c>
      <c r="D13" t="s">
        <v>207</v>
      </c>
      <c r="E13" s="12">
        <v>24</v>
      </c>
      <c r="F13" t="s">
        <v>86</v>
      </c>
      <c r="G13" s="21" t="s">
        <v>224</v>
      </c>
      <c r="H13" t="s">
        <v>204</v>
      </c>
      <c r="I13" s="21" t="s">
        <v>224</v>
      </c>
      <c r="J13" s="43">
        <v>210</v>
      </c>
      <c r="K13" s="55">
        <v>280</v>
      </c>
      <c r="L13" s="55">
        <f t="shared" si="0"/>
        <v>273</v>
      </c>
      <c r="M13" s="55">
        <f t="shared" si="2"/>
        <v>266</v>
      </c>
      <c r="N13" t="s">
        <v>123</v>
      </c>
      <c r="O13" t="s">
        <v>225</v>
      </c>
      <c r="P13" t="s">
        <v>206</v>
      </c>
      <c r="Q13" t="s">
        <v>195</v>
      </c>
      <c r="R13" t="s">
        <v>86</v>
      </c>
      <c r="S13" t="s">
        <v>59</v>
      </c>
    </row>
    <row r="14" spans="1:32" ht="60" customHeight="1" x14ac:dyDescent="0.25">
      <c r="A14" t="s">
        <v>14</v>
      </c>
      <c r="B14">
        <v>7272336</v>
      </c>
      <c r="C14" s="12" t="e" vm="121">
        <v>#VALUE!</v>
      </c>
      <c r="D14" t="s">
        <v>207</v>
      </c>
      <c r="E14" s="12">
        <v>48</v>
      </c>
      <c r="F14" t="s">
        <v>86</v>
      </c>
      <c r="G14" s="21" t="s">
        <v>226</v>
      </c>
      <c r="H14" t="s">
        <v>204</v>
      </c>
      <c r="I14" s="21" t="s">
        <v>226</v>
      </c>
      <c r="J14" s="43">
        <v>240</v>
      </c>
      <c r="K14" s="55">
        <v>320</v>
      </c>
      <c r="L14" s="55">
        <f t="shared" si="0"/>
        <v>312</v>
      </c>
      <c r="M14" s="55">
        <f t="shared" si="2"/>
        <v>304</v>
      </c>
      <c r="N14" t="s">
        <v>123</v>
      </c>
      <c r="O14" t="s">
        <v>227</v>
      </c>
      <c r="P14" t="s">
        <v>206</v>
      </c>
      <c r="Q14" t="s">
        <v>195</v>
      </c>
      <c r="R14" t="s">
        <v>86</v>
      </c>
      <c r="S14" t="s">
        <v>59</v>
      </c>
    </row>
    <row r="15" spans="1:32" ht="60" customHeight="1" x14ac:dyDescent="0.25">
      <c r="A15" t="s">
        <v>14</v>
      </c>
      <c r="B15">
        <v>5751527</v>
      </c>
      <c r="C15" s="12" t="e" vm="121">
        <v>#VALUE!</v>
      </c>
      <c r="D15" t="s">
        <v>207</v>
      </c>
      <c r="E15" s="12">
        <v>48</v>
      </c>
      <c r="F15" t="s">
        <v>86</v>
      </c>
      <c r="G15" s="21" t="s">
        <v>228</v>
      </c>
      <c r="H15" t="s">
        <v>204</v>
      </c>
      <c r="I15" s="21" t="s">
        <v>228</v>
      </c>
      <c r="J15" s="43">
        <v>310</v>
      </c>
      <c r="K15" s="55">
        <v>415</v>
      </c>
      <c r="L15" s="55">
        <f t="shared" si="0"/>
        <v>404.625</v>
      </c>
      <c r="M15" s="55">
        <f t="shared" si="2"/>
        <v>394.25</v>
      </c>
      <c r="N15" t="s">
        <v>123</v>
      </c>
      <c r="O15" t="s">
        <v>229</v>
      </c>
      <c r="P15" t="s">
        <v>206</v>
      </c>
      <c r="Q15" t="s">
        <v>195</v>
      </c>
      <c r="R15" t="s">
        <v>86</v>
      </c>
      <c r="S15" t="s">
        <v>59</v>
      </c>
    </row>
    <row r="16" spans="1:32" ht="60" customHeight="1" x14ac:dyDescent="0.25">
      <c r="A16" t="s">
        <v>14</v>
      </c>
      <c r="B16" s="5">
        <v>4457299</v>
      </c>
      <c r="C16" s="12" t="e" vm="122">
        <v>#VALUE!</v>
      </c>
      <c r="D16" t="s">
        <v>207</v>
      </c>
      <c r="E16" s="12">
        <v>4</v>
      </c>
      <c r="F16" t="s">
        <v>202</v>
      </c>
      <c r="G16" s="21" t="s">
        <v>230</v>
      </c>
      <c r="H16" t="s">
        <v>231</v>
      </c>
      <c r="I16" s="21" t="s">
        <v>230</v>
      </c>
      <c r="J16" s="43">
        <v>40</v>
      </c>
      <c r="K16" s="60">
        <v>60</v>
      </c>
      <c r="L16" s="55">
        <f t="shared" si="0"/>
        <v>58.5</v>
      </c>
      <c r="M16" s="55">
        <f t="shared" si="2"/>
        <v>57</v>
      </c>
      <c r="N16" t="s">
        <v>123</v>
      </c>
      <c r="O16" t="s">
        <v>232</v>
      </c>
      <c r="P16" t="s">
        <v>211</v>
      </c>
      <c r="Q16" t="s">
        <v>233</v>
      </c>
      <c r="R16" t="s">
        <v>123</v>
      </c>
      <c r="S16" t="s">
        <v>59</v>
      </c>
    </row>
    <row r="17" spans="1:19" ht="60" customHeight="1" x14ac:dyDescent="0.25">
      <c r="A17" t="s">
        <v>14</v>
      </c>
      <c r="B17">
        <v>4842026</v>
      </c>
      <c r="C17" s="12" t="e" vm="123">
        <v>#VALUE!</v>
      </c>
      <c r="D17" t="s">
        <v>207</v>
      </c>
      <c r="E17" s="12">
        <v>8</v>
      </c>
      <c r="F17" t="s">
        <v>202</v>
      </c>
      <c r="G17" s="21" t="s">
        <v>234</v>
      </c>
      <c r="H17" t="s">
        <v>209</v>
      </c>
      <c r="I17" s="21" t="s">
        <v>234</v>
      </c>
      <c r="J17" s="43">
        <v>80</v>
      </c>
      <c r="K17" s="60">
        <v>115</v>
      </c>
      <c r="L17" s="55">
        <f t="shared" si="0"/>
        <v>112.125</v>
      </c>
      <c r="M17" s="55">
        <f t="shared" si="2"/>
        <v>109.25</v>
      </c>
      <c r="N17" t="s">
        <v>123</v>
      </c>
      <c r="O17" s="3" t="s">
        <v>235</v>
      </c>
      <c r="P17" t="s">
        <v>211</v>
      </c>
      <c r="Q17" t="s">
        <v>236</v>
      </c>
      <c r="R17" t="s">
        <v>123</v>
      </c>
      <c r="S17" t="s">
        <v>59</v>
      </c>
    </row>
    <row r="18" spans="1:19" ht="60" customHeight="1" x14ac:dyDescent="0.25">
      <c r="A18" t="s">
        <v>14</v>
      </c>
      <c r="B18">
        <v>7272340</v>
      </c>
      <c r="C18" s="12" t="e" vm="124">
        <v>#VALUE!</v>
      </c>
      <c r="D18" t="s">
        <v>207</v>
      </c>
      <c r="E18" s="12">
        <v>4</v>
      </c>
      <c r="F18" t="s">
        <v>202</v>
      </c>
      <c r="G18" s="21" t="s">
        <v>237</v>
      </c>
      <c r="H18" t="s">
        <v>204</v>
      </c>
      <c r="I18" s="21" t="s">
        <v>237</v>
      </c>
      <c r="J18" s="43">
        <v>130</v>
      </c>
      <c r="K18" s="55">
        <v>175</v>
      </c>
      <c r="L18" s="55">
        <f t="shared" si="0"/>
        <v>170.625</v>
      </c>
      <c r="M18" s="55">
        <f t="shared" si="2"/>
        <v>166.25</v>
      </c>
      <c r="N18" t="s">
        <v>123</v>
      </c>
      <c r="O18" t="s">
        <v>238</v>
      </c>
      <c r="P18" t="s">
        <v>206</v>
      </c>
      <c r="Q18" t="s">
        <v>236</v>
      </c>
      <c r="R18" t="s">
        <v>123</v>
      </c>
      <c r="S18" t="s">
        <v>59</v>
      </c>
    </row>
    <row r="19" spans="1:19" ht="60" customHeight="1" x14ac:dyDescent="0.25">
      <c r="A19" t="s">
        <v>14</v>
      </c>
      <c r="B19">
        <v>4298489</v>
      </c>
      <c r="C19" s="12" t="e" vm="125">
        <v>#VALUE!</v>
      </c>
      <c r="D19" t="s">
        <v>207</v>
      </c>
      <c r="E19" s="12">
        <v>16</v>
      </c>
      <c r="F19" t="s">
        <v>202</v>
      </c>
      <c r="G19" s="21" t="s">
        <v>239</v>
      </c>
      <c r="H19" t="s">
        <v>231</v>
      </c>
      <c r="I19" s="21" t="s">
        <v>239</v>
      </c>
      <c r="J19" s="43">
        <v>140</v>
      </c>
      <c r="K19" s="55">
        <v>190</v>
      </c>
      <c r="L19" s="55">
        <f t="shared" si="0"/>
        <v>185.25</v>
      </c>
      <c r="M19" s="55">
        <f t="shared" si="2"/>
        <v>180.5</v>
      </c>
      <c r="N19" t="s">
        <v>240</v>
      </c>
      <c r="O19" s="3" t="s">
        <v>241</v>
      </c>
      <c r="P19" t="s">
        <v>206</v>
      </c>
      <c r="Q19" t="s">
        <v>242</v>
      </c>
      <c r="R19" t="s">
        <v>123</v>
      </c>
      <c r="S19" t="s">
        <v>243</v>
      </c>
    </row>
    <row r="20" spans="1:19" ht="60" customHeight="1" x14ac:dyDescent="0.25">
      <c r="A20" t="s">
        <v>14</v>
      </c>
      <c r="B20">
        <v>7469550</v>
      </c>
      <c r="C20" s="12" t="e" vm="126">
        <v>#VALUE!</v>
      </c>
      <c r="D20" t="s">
        <v>207</v>
      </c>
      <c r="E20" s="12">
        <v>16</v>
      </c>
      <c r="F20" t="s">
        <v>202</v>
      </c>
      <c r="G20" s="21" t="s">
        <v>244</v>
      </c>
      <c r="H20" t="s">
        <v>204</v>
      </c>
      <c r="I20" s="21" t="s">
        <v>244</v>
      </c>
      <c r="J20" s="43">
        <v>200</v>
      </c>
      <c r="K20" s="55">
        <v>270</v>
      </c>
      <c r="L20" s="55">
        <f t="shared" si="0"/>
        <v>263.25</v>
      </c>
      <c r="M20" s="55">
        <f t="shared" si="2"/>
        <v>256.5</v>
      </c>
      <c r="N20" t="s">
        <v>123</v>
      </c>
      <c r="O20" t="s">
        <v>245</v>
      </c>
      <c r="P20" t="s">
        <v>211</v>
      </c>
      <c r="Q20" t="s">
        <v>246</v>
      </c>
      <c r="R20" t="s">
        <v>86</v>
      </c>
      <c r="S20" t="s">
        <v>59</v>
      </c>
    </row>
    <row r="21" spans="1:19" ht="60" customHeight="1" x14ac:dyDescent="0.25">
      <c r="A21" t="s">
        <v>14</v>
      </c>
      <c r="B21">
        <v>7783377</v>
      </c>
      <c r="C21" s="12" t="e" vm="127">
        <v>#VALUE!</v>
      </c>
      <c r="D21" t="s">
        <v>207</v>
      </c>
      <c r="E21" s="12">
        <v>24</v>
      </c>
      <c r="F21" t="s">
        <v>202</v>
      </c>
      <c r="G21" s="22" t="s">
        <v>247</v>
      </c>
      <c r="H21" t="s">
        <v>204</v>
      </c>
      <c r="I21" s="21" t="s">
        <v>248</v>
      </c>
      <c r="J21" s="43">
        <v>290</v>
      </c>
      <c r="K21" s="55">
        <v>390</v>
      </c>
      <c r="L21" s="55">
        <f t="shared" si="0"/>
        <v>380.25</v>
      </c>
      <c r="M21" s="55">
        <f t="shared" si="2"/>
        <v>370.5</v>
      </c>
      <c r="N21" t="s">
        <v>123</v>
      </c>
      <c r="O21" t="s">
        <v>249</v>
      </c>
      <c r="P21" t="s">
        <v>206</v>
      </c>
      <c r="Q21" t="s">
        <v>250</v>
      </c>
      <c r="R21" t="s">
        <v>86</v>
      </c>
      <c r="S21" t="s">
        <v>59</v>
      </c>
    </row>
    <row r="22" spans="1:19" ht="60" customHeight="1" x14ac:dyDescent="0.25">
      <c r="A22" t="s">
        <v>14</v>
      </c>
      <c r="B22">
        <v>7272337</v>
      </c>
      <c r="C22" s="12" t="e" vm="128">
        <v>#VALUE!</v>
      </c>
      <c r="D22" t="s">
        <v>207</v>
      </c>
      <c r="E22" s="12">
        <v>48</v>
      </c>
      <c r="F22" t="s">
        <v>202</v>
      </c>
      <c r="G22" s="22" t="s">
        <v>251</v>
      </c>
      <c r="H22" t="s">
        <v>204</v>
      </c>
      <c r="I22" s="22" t="s">
        <v>252</v>
      </c>
      <c r="J22" s="44">
        <v>425</v>
      </c>
      <c r="K22" s="55">
        <v>570</v>
      </c>
      <c r="L22" s="55">
        <f t="shared" si="0"/>
        <v>555.75</v>
      </c>
      <c r="M22" s="55">
        <f t="shared" si="2"/>
        <v>541.5</v>
      </c>
      <c r="N22" t="s">
        <v>123</v>
      </c>
      <c r="O22" s="3" t="s">
        <v>253</v>
      </c>
      <c r="P22" t="s">
        <v>206</v>
      </c>
      <c r="Q22" t="s">
        <v>254</v>
      </c>
      <c r="R22" t="s">
        <v>86</v>
      </c>
      <c r="S22" t="s">
        <v>59</v>
      </c>
    </row>
    <row r="23" spans="1:19" ht="60" customHeight="1" x14ac:dyDescent="0.25">
      <c r="A23" t="s">
        <v>14</v>
      </c>
      <c r="B23">
        <v>7789318</v>
      </c>
      <c r="C23" s="12" t="e" vm="129">
        <v>#VALUE!</v>
      </c>
      <c r="D23" t="s">
        <v>207</v>
      </c>
      <c r="E23" s="12">
        <v>48</v>
      </c>
      <c r="F23" t="s">
        <v>202</v>
      </c>
      <c r="G23" s="22" t="s">
        <v>255</v>
      </c>
      <c r="H23" t="s">
        <v>204</v>
      </c>
      <c r="I23" s="21" t="s">
        <v>256</v>
      </c>
      <c r="J23" s="43">
        <v>560</v>
      </c>
      <c r="K23" s="55">
        <v>750</v>
      </c>
      <c r="L23" s="55">
        <f t="shared" si="0"/>
        <v>731.25</v>
      </c>
      <c r="M23" s="55">
        <f t="shared" si="2"/>
        <v>712.5</v>
      </c>
      <c r="N23" t="s">
        <v>123</v>
      </c>
      <c r="O23" t="s">
        <v>257</v>
      </c>
      <c r="P23" t="s">
        <v>206</v>
      </c>
      <c r="Q23" t="s">
        <v>254</v>
      </c>
      <c r="R23" t="s">
        <v>86</v>
      </c>
      <c r="S23" t="s">
        <v>59</v>
      </c>
    </row>
    <row r="24" spans="1:19" ht="120" customHeight="1" x14ac:dyDescent="0.25">
      <c r="A24" t="s">
        <v>14</v>
      </c>
      <c r="B24" t="s">
        <v>258</v>
      </c>
      <c r="C24" s="12" t="e" vm="130">
        <v>#VALUE!</v>
      </c>
      <c r="D24" t="s">
        <v>259</v>
      </c>
      <c r="E24" s="12">
        <v>2</v>
      </c>
      <c r="F24" t="s">
        <v>86</v>
      </c>
      <c r="G24" s="22" t="s">
        <v>260</v>
      </c>
      <c r="H24" t="s">
        <v>261</v>
      </c>
      <c r="I24" s="22" t="s">
        <v>260</v>
      </c>
      <c r="J24" s="44"/>
      <c r="K24" s="55">
        <v>410</v>
      </c>
      <c r="L24" s="55">
        <f t="shared" si="0"/>
        <v>399.75</v>
      </c>
      <c r="M24" s="55">
        <f t="shared" si="2"/>
        <v>389.5</v>
      </c>
      <c r="N24" t="s">
        <v>123</v>
      </c>
      <c r="O24" s="3" t="s">
        <v>262</v>
      </c>
      <c r="P24" t="s">
        <v>77</v>
      </c>
      <c r="Q24" t="s">
        <v>86</v>
      </c>
      <c r="R24" t="s">
        <v>123</v>
      </c>
      <c r="S24" t="s">
        <v>44</v>
      </c>
    </row>
    <row r="25" spans="1:19" ht="120" customHeight="1" x14ac:dyDescent="0.25">
      <c r="A25" t="s">
        <v>14</v>
      </c>
      <c r="B25" t="s">
        <v>263</v>
      </c>
      <c r="C25" s="12" t="e" vm="131">
        <v>#VALUE!</v>
      </c>
      <c r="D25" t="s">
        <v>259</v>
      </c>
      <c r="E25" s="12">
        <v>2</v>
      </c>
      <c r="F25" t="s">
        <v>86</v>
      </c>
      <c r="G25" s="22" t="s">
        <v>264</v>
      </c>
      <c r="H25" t="s">
        <v>261</v>
      </c>
      <c r="I25" s="22" t="s">
        <v>264</v>
      </c>
      <c r="J25" s="44"/>
      <c r="K25" s="55">
        <v>580</v>
      </c>
      <c r="L25" s="55">
        <f t="shared" si="0"/>
        <v>565.5</v>
      </c>
      <c r="M25" s="55">
        <f t="shared" si="2"/>
        <v>551</v>
      </c>
      <c r="N25" t="s">
        <v>123</v>
      </c>
      <c r="O25" s="3" t="s">
        <v>265</v>
      </c>
      <c r="P25" t="s">
        <v>77</v>
      </c>
      <c r="Q25" t="s">
        <v>86</v>
      </c>
      <c r="R25" t="s">
        <v>123</v>
      </c>
      <c r="S25" t="s">
        <v>44</v>
      </c>
    </row>
    <row r="26" spans="1:19" ht="120" customHeight="1" x14ac:dyDescent="0.25">
      <c r="A26" t="s">
        <v>14</v>
      </c>
      <c r="B26" t="s">
        <v>266</v>
      </c>
      <c r="C26" s="12" t="e" vm="132">
        <v>#VALUE!</v>
      </c>
      <c r="D26" t="s">
        <v>259</v>
      </c>
      <c r="E26" s="12">
        <v>4</v>
      </c>
      <c r="F26" t="s">
        <v>86</v>
      </c>
      <c r="G26" s="22" t="s">
        <v>267</v>
      </c>
      <c r="H26" t="s">
        <v>261</v>
      </c>
      <c r="I26" s="22" t="s">
        <v>267</v>
      </c>
      <c r="J26" s="44"/>
      <c r="K26" s="55">
        <v>620</v>
      </c>
      <c r="L26" s="55">
        <f t="shared" si="0"/>
        <v>604.5</v>
      </c>
      <c r="M26" s="55">
        <f t="shared" si="2"/>
        <v>589</v>
      </c>
      <c r="N26" t="s">
        <v>123</v>
      </c>
      <c r="O26" s="3" t="s">
        <v>268</v>
      </c>
      <c r="P26" t="s">
        <v>77</v>
      </c>
      <c r="Q26" t="s">
        <v>86</v>
      </c>
      <c r="R26" t="s">
        <v>123</v>
      </c>
      <c r="S26" t="s">
        <v>269</v>
      </c>
    </row>
    <row r="27" spans="1:19" ht="120" customHeight="1" x14ac:dyDescent="0.25">
      <c r="A27" t="s">
        <v>14</v>
      </c>
      <c r="B27" t="s">
        <v>270</v>
      </c>
      <c r="C27" s="12" t="e" vm="133">
        <v>#VALUE!</v>
      </c>
      <c r="D27" t="s">
        <v>259</v>
      </c>
      <c r="E27" s="12">
        <v>4</v>
      </c>
      <c r="F27" t="s">
        <v>86</v>
      </c>
      <c r="G27" s="22" t="s">
        <v>271</v>
      </c>
      <c r="H27" t="s">
        <v>261</v>
      </c>
      <c r="I27" s="22" t="s">
        <v>271</v>
      </c>
      <c r="J27" s="44"/>
      <c r="K27" s="55">
        <v>700</v>
      </c>
      <c r="L27" s="55">
        <f t="shared" si="0"/>
        <v>682.5</v>
      </c>
      <c r="M27" s="55">
        <f t="shared" si="2"/>
        <v>665</v>
      </c>
      <c r="N27" t="s">
        <v>123</v>
      </c>
      <c r="O27" s="3" t="s">
        <v>272</v>
      </c>
      <c r="P27" t="s">
        <v>77</v>
      </c>
      <c r="Q27" t="s">
        <v>86</v>
      </c>
      <c r="R27" t="s">
        <v>123</v>
      </c>
      <c r="S27" t="s">
        <v>269</v>
      </c>
    </row>
    <row r="28" spans="1:19" ht="120" customHeight="1" x14ac:dyDescent="0.25">
      <c r="A28" t="s">
        <v>14</v>
      </c>
      <c r="B28" t="s">
        <v>273</v>
      </c>
      <c r="C28" s="12" t="e" vm="134">
        <v>#VALUE!</v>
      </c>
      <c r="D28" t="s">
        <v>259</v>
      </c>
      <c r="E28" s="12">
        <v>5</v>
      </c>
      <c r="F28" t="s">
        <v>86</v>
      </c>
      <c r="G28" s="22" t="s">
        <v>274</v>
      </c>
      <c r="H28" t="s">
        <v>261</v>
      </c>
      <c r="I28" s="22" t="s">
        <v>274</v>
      </c>
      <c r="J28" s="44"/>
      <c r="K28" s="55">
        <v>870</v>
      </c>
      <c r="L28" s="55">
        <f t="shared" si="0"/>
        <v>848.25</v>
      </c>
      <c r="M28" s="55">
        <f t="shared" si="2"/>
        <v>826.5</v>
      </c>
      <c r="N28" t="s">
        <v>123</v>
      </c>
      <c r="O28" s="3" t="s">
        <v>275</v>
      </c>
      <c r="P28" t="s">
        <v>77</v>
      </c>
      <c r="Q28" t="s">
        <v>86</v>
      </c>
      <c r="R28" t="s">
        <v>123</v>
      </c>
      <c r="S28" t="s">
        <v>269</v>
      </c>
    </row>
    <row r="29" spans="1:19" ht="120" customHeight="1" x14ac:dyDescent="0.25">
      <c r="A29" t="s">
        <v>14</v>
      </c>
      <c r="B29" t="s">
        <v>276</v>
      </c>
      <c r="C29" s="30" t="e" vm="135">
        <v>#VALUE!</v>
      </c>
      <c r="D29" t="s">
        <v>259</v>
      </c>
      <c r="E29" s="12">
        <v>4</v>
      </c>
      <c r="F29" t="s">
        <v>86</v>
      </c>
      <c r="G29" s="21" t="s">
        <v>277</v>
      </c>
      <c r="H29" t="s">
        <v>261</v>
      </c>
      <c r="I29" s="21" t="s">
        <v>277</v>
      </c>
      <c r="K29" s="55">
        <v>820</v>
      </c>
      <c r="L29" s="55">
        <f t="shared" si="0"/>
        <v>799.5</v>
      </c>
      <c r="M29" s="55">
        <f t="shared" si="2"/>
        <v>779</v>
      </c>
      <c r="N29" t="s">
        <v>123</v>
      </c>
      <c r="O29" s="3" t="s">
        <v>278</v>
      </c>
      <c r="P29" s="3" t="s">
        <v>279</v>
      </c>
      <c r="Q29" t="s">
        <v>86</v>
      </c>
      <c r="R29" t="s">
        <v>86</v>
      </c>
      <c r="S29" t="s">
        <v>269</v>
      </c>
    </row>
    <row r="30" spans="1:19" ht="120" customHeight="1" x14ac:dyDescent="0.25">
      <c r="A30" t="s">
        <v>14</v>
      </c>
      <c r="B30" t="s">
        <v>280</v>
      </c>
      <c r="C30" s="12" t="e" vm="136">
        <v>#VALUE!</v>
      </c>
      <c r="D30" t="s">
        <v>259</v>
      </c>
      <c r="E30" s="12">
        <v>4</v>
      </c>
      <c r="F30" t="s">
        <v>86</v>
      </c>
      <c r="G30" s="21" t="s">
        <v>281</v>
      </c>
      <c r="H30" t="s">
        <v>261</v>
      </c>
      <c r="I30" s="21" t="s">
        <v>281</v>
      </c>
      <c r="K30" s="55">
        <v>1230</v>
      </c>
      <c r="L30" s="55">
        <f t="shared" si="0"/>
        <v>1199.25</v>
      </c>
      <c r="M30" s="55">
        <f t="shared" si="2"/>
        <v>1168.5</v>
      </c>
      <c r="N30" t="s">
        <v>123</v>
      </c>
      <c r="O30" s="3" t="s">
        <v>282</v>
      </c>
      <c r="P30" s="3" t="s">
        <v>279</v>
      </c>
      <c r="Q30" t="s">
        <v>86</v>
      </c>
      <c r="R30" t="s">
        <v>86</v>
      </c>
      <c r="S30" t="s">
        <v>269</v>
      </c>
    </row>
    <row r="31" spans="1:19" ht="120" customHeight="1" x14ac:dyDescent="0.25">
      <c r="A31" t="s">
        <v>14</v>
      </c>
      <c r="B31" t="s">
        <v>283</v>
      </c>
      <c r="C31" s="12" t="e" vm="137">
        <v>#VALUE!</v>
      </c>
      <c r="D31" t="s">
        <v>259</v>
      </c>
      <c r="E31" s="12">
        <v>4</v>
      </c>
      <c r="F31" t="s">
        <v>86</v>
      </c>
      <c r="G31" s="21" t="s">
        <v>284</v>
      </c>
      <c r="H31" t="s">
        <v>261</v>
      </c>
      <c r="I31" s="21" t="s">
        <v>284</v>
      </c>
      <c r="K31" s="55">
        <v>1530</v>
      </c>
      <c r="L31" s="55">
        <f t="shared" si="0"/>
        <v>1491.75</v>
      </c>
      <c r="M31" s="55">
        <f t="shared" si="2"/>
        <v>1453.5</v>
      </c>
      <c r="N31" t="s">
        <v>123</v>
      </c>
      <c r="O31" s="3" t="s">
        <v>285</v>
      </c>
      <c r="P31" s="3" t="s">
        <v>279</v>
      </c>
      <c r="Q31" t="s">
        <v>86</v>
      </c>
      <c r="R31" t="s">
        <v>86</v>
      </c>
      <c r="S31" t="s">
        <v>269</v>
      </c>
    </row>
    <row r="32" spans="1:19" ht="120" customHeight="1" x14ac:dyDescent="0.25">
      <c r="A32" t="s">
        <v>14</v>
      </c>
      <c r="B32" t="s">
        <v>286</v>
      </c>
      <c r="C32" s="12" t="e" vm="138">
        <v>#VALUE!</v>
      </c>
      <c r="D32" t="s">
        <v>259</v>
      </c>
      <c r="E32" s="12">
        <v>8</v>
      </c>
      <c r="F32" t="s">
        <v>86</v>
      </c>
      <c r="G32" s="21" t="s">
        <v>287</v>
      </c>
      <c r="H32" t="s">
        <v>261</v>
      </c>
      <c r="I32" s="21" t="s">
        <v>287</v>
      </c>
      <c r="K32" s="55">
        <v>1320</v>
      </c>
      <c r="L32" s="55">
        <f t="shared" si="0"/>
        <v>1287</v>
      </c>
      <c r="M32" s="55">
        <f t="shared" si="2"/>
        <v>1254</v>
      </c>
      <c r="N32" t="s">
        <v>123</v>
      </c>
      <c r="O32" s="3" t="s">
        <v>288</v>
      </c>
      <c r="P32" s="3" t="s">
        <v>279</v>
      </c>
      <c r="Q32" t="s">
        <v>86</v>
      </c>
      <c r="R32" t="s">
        <v>86</v>
      </c>
      <c r="S32" t="s">
        <v>269</v>
      </c>
    </row>
    <row r="33" spans="1:19" ht="120" customHeight="1" x14ac:dyDescent="0.25">
      <c r="A33" t="s">
        <v>14</v>
      </c>
      <c r="B33" t="s">
        <v>289</v>
      </c>
      <c r="C33" s="12" t="e" vm="139">
        <v>#VALUE!</v>
      </c>
      <c r="D33" t="s">
        <v>259</v>
      </c>
      <c r="E33" s="12">
        <v>8</v>
      </c>
      <c r="F33" t="s">
        <v>86</v>
      </c>
      <c r="G33" s="21" t="s">
        <v>290</v>
      </c>
      <c r="H33" t="s">
        <v>261</v>
      </c>
      <c r="I33" s="21" t="s">
        <v>290</v>
      </c>
      <c r="K33" s="55">
        <v>1800</v>
      </c>
      <c r="L33" s="55">
        <f t="shared" si="0"/>
        <v>1755</v>
      </c>
      <c r="M33" s="55">
        <f t="shared" si="2"/>
        <v>1710</v>
      </c>
      <c r="N33" t="s">
        <v>123</v>
      </c>
      <c r="O33" s="3" t="s">
        <v>291</v>
      </c>
      <c r="P33" s="3" t="s">
        <v>279</v>
      </c>
      <c r="Q33" t="s">
        <v>86</v>
      </c>
      <c r="R33" t="s">
        <v>86</v>
      </c>
      <c r="S33" t="s">
        <v>269</v>
      </c>
    </row>
    <row r="34" spans="1:19" ht="60" customHeight="1" x14ac:dyDescent="0.25">
      <c r="A34" t="s">
        <v>14</v>
      </c>
      <c r="B34" t="s">
        <v>292</v>
      </c>
      <c r="C34" s="12" t="e" vm="140">
        <v>#VALUE!</v>
      </c>
      <c r="D34" s="3" t="s">
        <v>293</v>
      </c>
      <c r="G34" s="3" t="s">
        <v>294</v>
      </c>
      <c r="H34" t="s">
        <v>261</v>
      </c>
      <c r="I34" s="3" t="s">
        <v>294</v>
      </c>
      <c r="J34" s="4"/>
      <c r="K34" s="58">
        <v>110</v>
      </c>
      <c r="L34" s="55">
        <f t="shared" si="0"/>
        <v>107.25</v>
      </c>
      <c r="M34" s="55">
        <f t="shared" si="2"/>
        <v>104.5</v>
      </c>
      <c r="N34" t="s">
        <v>123</v>
      </c>
      <c r="O34" s="3" t="s">
        <v>295</v>
      </c>
      <c r="S34" t="s">
        <v>59</v>
      </c>
    </row>
    <row r="35" spans="1:19" ht="60" customHeight="1" x14ac:dyDescent="0.25">
      <c r="A35" t="s">
        <v>14</v>
      </c>
      <c r="B35" s="21" t="s">
        <v>296</v>
      </c>
      <c r="C35" s="12" t="e" vm="141">
        <v>#VALUE!</v>
      </c>
      <c r="D35" s="3" t="s">
        <v>297</v>
      </c>
      <c r="G35" s="3" t="s">
        <v>298</v>
      </c>
      <c r="H35" t="s">
        <v>261</v>
      </c>
      <c r="I35" s="3"/>
      <c r="J35" s="4"/>
      <c r="K35" s="58">
        <v>400</v>
      </c>
      <c r="L35" s="55">
        <f t="shared" si="0"/>
        <v>390</v>
      </c>
      <c r="M35" s="55">
        <f t="shared" si="2"/>
        <v>380</v>
      </c>
      <c r="N35" t="s">
        <v>123</v>
      </c>
      <c r="O35" s="3" t="s">
        <v>299</v>
      </c>
      <c r="P35" s="3" t="s">
        <v>300</v>
      </c>
      <c r="S35" t="s">
        <v>243</v>
      </c>
    </row>
    <row r="36" spans="1:19" ht="60" customHeight="1" x14ac:dyDescent="0.25">
      <c r="A36" t="s">
        <v>14</v>
      </c>
      <c r="B36" s="21" t="s">
        <v>301</v>
      </c>
      <c r="C36" s="12" t="e" vm="142">
        <v>#VALUE!</v>
      </c>
      <c r="D36" s="3" t="s">
        <v>297</v>
      </c>
      <c r="G36" s="3" t="s">
        <v>302</v>
      </c>
      <c r="H36" t="s">
        <v>261</v>
      </c>
      <c r="I36" s="3" t="s">
        <v>302</v>
      </c>
      <c r="J36" s="4"/>
      <c r="K36" s="58">
        <v>600</v>
      </c>
      <c r="L36" s="55">
        <f t="shared" si="0"/>
        <v>585</v>
      </c>
      <c r="M36" s="55">
        <f t="shared" si="2"/>
        <v>570</v>
      </c>
      <c r="N36" t="s">
        <v>123</v>
      </c>
      <c r="O36" s="3" t="s">
        <v>303</v>
      </c>
      <c r="P36" s="3" t="s">
        <v>300</v>
      </c>
      <c r="S36" t="s">
        <v>243</v>
      </c>
    </row>
    <row r="37" spans="1:19" ht="60" customHeight="1" x14ac:dyDescent="0.25">
      <c r="A37" t="s">
        <v>14</v>
      </c>
      <c r="B37" s="21" t="s">
        <v>304</v>
      </c>
      <c r="C37" s="12" t="e" vm="143">
        <v>#VALUE!</v>
      </c>
      <c r="D37" s="3" t="s">
        <v>297</v>
      </c>
      <c r="G37" s="3" t="s">
        <v>305</v>
      </c>
      <c r="H37" t="s">
        <v>261</v>
      </c>
      <c r="I37" s="3" t="s">
        <v>305</v>
      </c>
      <c r="J37" s="4"/>
      <c r="K37" s="58">
        <v>780</v>
      </c>
      <c r="L37" s="55">
        <f t="shared" si="0"/>
        <v>760.5</v>
      </c>
      <c r="M37" s="55">
        <f t="shared" si="2"/>
        <v>741</v>
      </c>
      <c r="N37" t="s">
        <v>123</v>
      </c>
      <c r="O37" s="3" t="s">
        <v>306</v>
      </c>
      <c r="P37" s="3" t="s">
        <v>300</v>
      </c>
      <c r="S37" t="s">
        <v>243</v>
      </c>
    </row>
    <row r="38" spans="1:19" ht="60" customHeight="1" x14ac:dyDescent="0.25">
      <c r="A38" t="s">
        <v>14</v>
      </c>
      <c r="B38" s="21" t="s">
        <v>307</v>
      </c>
      <c r="C38" s="12" t="e" vm="144">
        <v>#VALUE!</v>
      </c>
      <c r="D38" s="3" t="s">
        <v>297</v>
      </c>
      <c r="G38" s="3" t="s">
        <v>308</v>
      </c>
      <c r="H38" t="s">
        <v>261</v>
      </c>
      <c r="I38" s="3" t="s">
        <v>308</v>
      </c>
      <c r="J38" s="4"/>
      <c r="K38" s="58">
        <v>930</v>
      </c>
      <c r="L38" s="55">
        <f t="shared" si="0"/>
        <v>906.75</v>
      </c>
      <c r="M38" s="55">
        <f t="shared" si="2"/>
        <v>883.5</v>
      </c>
      <c r="N38" t="s">
        <v>123</v>
      </c>
      <c r="O38" s="3" t="s">
        <v>309</v>
      </c>
      <c r="P38" s="3" t="s">
        <v>300</v>
      </c>
      <c r="S38" t="s">
        <v>243</v>
      </c>
    </row>
    <row r="39" spans="1:19" ht="60" customHeight="1" x14ac:dyDescent="0.25">
      <c r="A39" t="s">
        <v>14</v>
      </c>
      <c r="B39" s="21" t="s">
        <v>310</v>
      </c>
      <c r="C39" s="12" t="e" vm="145">
        <v>#VALUE!</v>
      </c>
      <c r="D39" s="3" t="s">
        <v>311</v>
      </c>
      <c r="G39" s="3" t="s">
        <v>312</v>
      </c>
      <c r="H39" t="s">
        <v>261</v>
      </c>
      <c r="I39" s="3" t="s">
        <v>312</v>
      </c>
      <c r="J39" s="4"/>
      <c r="K39" s="58">
        <v>215</v>
      </c>
      <c r="L39" s="55">
        <f t="shared" si="0"/>
        <v>209.625</v>
      </c>
      <c r="M39" s="55">
        <f t="shared" si="2"/>
        <v>204.25</v>
      </c>
      <c r="N39" t="s">
        <v>123</v>
      </c>
      <c r="O39" s="3" t="s">
        <v>313</v>
      </c>
      <c r="P39" s="3" t="s">
        <v>300</v>
      </c>
      <c r="S39" t="s">
        <v>269</v>
      </c>
    </row>
    <row r="40" spans="1:19" ht="60" customHeight="1" x14ac:dyDescent="0.25">
      <c r="A40" t="s">
        <v>14</v>
      </c>
      <c r="B40" s="21" t="s">
        <v>314</v>
      </c>
      <c r="C40" s="12" t="e" vm="146">
        <v>#VALUE!</v>
      </c>
      <c r="D40" s="3" t="s">
        <v>311</v>
      </c>
      <c r="G40" s="3" t="s">
        <v>315</v>
      </c>
      <c r="H40" t="s">
        <v>261</v>
      </c>
      <c r="I40" s="3" t="s">
        <v>315</v>
      </c>
      <c r="J40" s="4"/>
      <c r="K40" s="58">
        <v>315</v>
      </c>
      <c r="L40" s="55">
        <f t="shared" si="0"/>
        <v>307.125</v>
      </c>
      <c r="M40" s="55">
        <f t="shared" si="2"/>
        <v>299.25</v>
      </c>
      <c r="N40" t="s">
        <v>123</v>
      </c>
      <c r="O40" s="3" t="s">
        <v>316</v>
      </c>
      <c r="P40" s="3" t="s">
        <v>300</v>
      </c>
      <c r="S40" t="s">
        <v>243</v>
      </c>
    </row>
    <row r="41" spans="1:19" ht="60" customHeight="1" x14ac:dyDescent="0.25"/>
  </sheetData>
  <autoFilter ref="A1:AF1" xr:uid="{FFA95DF0-848F-469A-B607-A911CDAF2E7E}"/>
  <phoneticPr fontId="9"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E00D1F-2A0C-4423-889C-4497E0C25A21}">
  <sheetPr codeName="Feuil6">
    <tabColor theme="3" tint="0.749992370372631"/>
  </sheetPr>
  <dimension ref="A1:Y12"/>
  <sheetViews>
    <sheetView zoomScaleNormal="100" workbookViewId="0">
      <pane ySplit="1" topLeftCell="A2" activePane="bottomLeft" state="frozen"/>
      <selection activeCell="E1" sqref="E1"/>
      <selection pane="bottomLeft" activeCell="J1" sqref="J1:K1"/>
    </sheetView>
  </sheetViews>
  <sheetFormatPr baseColWidth="10" defaultColWidth="11.5703125" defaultRowHeight="15" x14ac:dyDescent="0.25"/>
  <cols>
    <col min="2" max="2" width="14.7109375" bestFit="1" customWidth="1"/>
    <col min="11" max="12" width="11.5703125" style="2"/>
    <col min="14" max="14" width="36.85546875" style="3" bestFit="1" customWidth="1"/>
    <col min="15" max="15" width="23.85546875" bestFit="1" customWidth="1"/>
    <col min="16" max="16" width="10.85546875" bestFit="1" customWidth="1"/>
  </cols>
  <sheetData>
    <row r="1" spans="1:25" ht="60" x14ac:dyDescent="0.25">
      <c r="A1" s="3" t="s">
        <v>601</v>
      </c>
      <c r="B1" t="s">
        <v>729</v>
      </c>
      <c r="C1" t="s">
        <v>730</v>
      </c>
      <c r="D1" t="s">
        <v>4</v>
      </c>
      <c r="E1" t="s">
        <v>5</v>
      </c>
      <c r="F1" t="s">
        <v>602</v>
      </c>
      <c r="G1" t="s">
        <v>603</v>
      </c>
      <c r="H1" s="4" t="s">
        <v>185</v>
      </c>
      <c r="I1" s="31" t="s">
        <v>1308</v>
      </c>
      <c r="J1" s="31" t="s">
        <v>1305</v>
      </c>
      <c r="K1" s="31" t="s">
        <v>1306</v>
      </c>
      <c r="L1" s="14" t="s">
        <v>731</v>
      </c>
      <c r="M1" t="s">
        <v>9</v>
      </c>
      <c r="N1" s="3" t="s">
        <v>10</v>
      </c>
      <c r="O1" t="s">
        <v>81</v>
      </c>
      <c r="P1" t="s">
        <v>12</v>
      </c>
      <c r="Q1">
        <v>0.97499999999999998</v>
      </c>
      <c r="R1">
        <v>0.95</v>
      </c>
      <c r="Y1" s="15">
        <v>2.5100000000000001E-2</v>
      </c>
    </row>
    <row r="2" spans="1:25" ht="60" customHeight="1" x14ac:dyDescent="0.25">
      <c r="A2" t="s">
        <v>14</v>
      </c>
      <c r="B2" t="s">
        <v>788</v>
      </c>
      <c r="C2" t="e" vm="147">
        <v>#VALUE!</v>
      </c>
      <c r="D2" t="s">
        <v>27</v>
      </c>
      <c r="E2" t="s">
        <v>789</v>
      </c>
      <c r="F2" t="s">
        <v>790</v>
      </c>
      <c r="G2" t="s">
        <v>791</v>
      </c>
      <c r="H2">
        <v>70</v>
      </c>
      <c r="I2">
        <v>95</v>
      </c>
      <c r="J2" s="65">
        <f>I2*$Q$1</f>
        <v>92.625</v>
      </c>
      <c r="K2" s="65">
        <f>I2*$R$1</f>
        <v>90.25</v>
      </c>
      <c r="L2" t="s">
        <v>240</v>
      </c>
      <c r="M2" t="s">
        <v>792</v>
      </c>
      <c r="N2" s="3" t="s">
        <v>793</v>
      </c>
      <c r="O2" t="s">
        <v>794</v>
      </c>
      <c r="P2" s="3" t="s">
        <v>795</v>
      </c>
    </row>
    <row r="3" spans="1:25" ht="60" customHeight="1" x14ac:dyDescent="0.25">
      <c r="A3" t="s">
        <v>14</v>
      </c>
      <c r="B3" t="s">
        <v>796</v>
      </c>
      <c r="C3" t="e" vm="147">
        <v>#VALUE!</v>
      </c>
      <c r="D3" t="s">
        <v>27</v>
      </c>
      <c r="E3" t="s">
        <v>797</v>
      </c>
      <c r="F3" t="s">
        <v>790</v>
      </c>
      <c r="G3" t="s">
        <v>798</v>
      </c>
      <c r="H3">
        <v>75</v>
      </c>
      <c r="I3">
        <v>105</v>
      </c>
      <c r="J3" s="65">
        <f t="shared" ref="J3:J11" si="0">I3*$Q$1</f>
        <v>102.375</v>
      </c>
      <c r="K3" s="65">
        <f t="shared" ref="K3:K11" si="1">I3*$R$1</f>
        <v>99.75</v>
      </c>
      <c r="L3" t="s">
        <v>240</v>
      </c>
      <c r="M3" t="s">
        <v>799</v>
      </c>
      <c r="N3" s="3" t="s">
        <v>793</v>
      </c>
      <c r="O3" t="s">
        <v>794</v>
      </c>
      <c r="P3" s="3" t="s">
        <v>795</v>
      </c>
    </row>
    <row r="4" spans="1:25" ht="60" customHeight="1" x14ac:dyDescent="0.25">
      <c r="A4" t="s">
        <v>14</v>
      </c>
      <c r="B4" t="s">
        <v>26</v>
      </c>
      <c r="C4" t="e" vm="3">
        <v>#VALUE!</v>
      </c>
      <c r="D4" t="s">
        <v>27</v>
      </c>
      <c r="E4" t="s">
        <v>28</v>
      </c>
      <c r="F4" t="s">
        <v>790</v>
      </c>
      <c r="G4" t="s">
        <v>800</v>
      </c>
      <c r="H4">
        <v>90</v>
      </c>
      <c r="I4">
        <v>125</v>
      </c>
      <c r="J4" s="65">
        <f t="shared" si="0"/>
        <v>121.875</v>
      </c>
      <c r="K4" s="65">
        <f t="shared" si="1"/>
        <v>118.75</v>
      </c>
      <c r="L4" t="s">
        <v>240</v>
      </c>
      <c r="M4" t="s">
        <v>801</v>
      </c>
      <c r="N4" s="3" t="s">
        <v>793</v>
      </c>
      <c r="O4" t="s">
        <v>794</v>
      </c>
      <c r="P4" s="3" t="s">
        <v>795</v>
      </c>
    </row>
    <row r="5" spans="1:25" ht="60" customHeight="1" x14ac:dyDescent="0.25">
      <c r="A5" t="s">
        <v>14</v>
      </c>
      <c r="B5" t="s">
        <v>802</v>
      </c>
      <c r="C5" t="e" vm="148">
        <v>#VALUE!</v>
      </c>
      <c r="D5" t="s">
        <v>27</v>
      </c>
      <c r="E5" t="s">
        <v>803</v>
      </c>
      <c r="F5" t="s">
        <v>804</v>
      </c>
      <c r="G5" t="s">
        <v>805</v>
      </c>
      <c r="H5">
        <v>70</v>
      </c>
      <c r="I5">
        <v>95</v>
      </c>
      <c r="J5" s="65">
        <f t="shared" si="0"/>
        <v>92.625</v>
      </c>
      <c r="K5" s="65">
        <f t="shared" si="1"/>
        <v>90.25</v>
      </c>
      <c r="L5" t="s">
        <v>240</v>
      </c>
      <c r="M5" t="s">
        <v>806</v>
      </c>
      <c r="N5" s="3" t="s">
        <v>807</v>
      </c>
      <c r="O5" t="s">
        <v>808</v>
      </c>
      <c r="P5" s="3" t="s">
        <v>795</v>
      </c>
    </row>
    <row r="6" spans="1:25" ht="60" customHeight="1" x14ac:dyDescent="0.25">
      <c r="A6" t="s">
        <v>14</v>
      </c>
      <c r="B6" t="s">
        <v>809</v>
      </c>
      <c r="C6" t="e" vm="148">
        <v>#VALUE!</v>
      </c>
      <c r="D6" t="s">
        <v>27</v>
      </c>
      <c r="E6" t="s">
        <v>810</v>
      </c>
      <c r="F6" t="s">
        <v>790</v>
      </c>
      <c r="G6" t="s">
        <v>811</v>
      </c>
      <c r="H6">
        <v>100</v>
      </c>
      <c r="I6">
        <v>140</v>
      </c>
      <c r="J6" s="65">
        <f t="shared" si="0"/>
        <v>136.5</v>
      </c>
      <c r="K6" s="65">
        <f t="shared" si="1"/>
        <v>133</v>
      </c>
      <c r="L6" t="s">
        <v>240</v>
      </c>
      <c r="M6" t="s">
        <v>812</v>
      </c>
      <c r="N6" s="3" t="s">
        <v>807</v>
      </c>
      <c r="O6" t="s">
        <v>808</v>
      </c>
      <c r="P6" s="3" t="s">
        <v>813</v>
      </c>
    </row>
    <row r="7" spans="1:25" ht="60" customHeight="1" x14ac:dyDescent="0.25">
      <c r="A7" t="s">
        <v>14</v>
      </c>
      <c r="B7" t="s">
        <v>814</v>
      </c>
      <c r="C7" t="e" vm="149">
        <v>#VALUE!</v>
      </c>
      <c r="D7" t="s">
        <v>27</v>
      </c>
      <c r="E7" t="s">
        <v>815</v>
      </c>
      <c r="F7" t="s">
        <v>804</v>
      </c>
      <c r="G7" t="s">
        <v>816</v>
      </c>
      <c r="H7">
        <v>140</v>
      </c>
      <c r="I7">
        <v>190</v>
      </c>
      <c r="J7" s="65">
        <f t="shared" si="0"/>
        <v>185.25</v>
      </c>
      <c r="K7" s="65">
        <f t="shared" si="1"/>
        <v>180.5</v>
      </c>
      <c r="L7" t="s">
        <v>240</v>
      </c>
      <c r="M7" t="s">
        <v>817</v>
      </c>
      <c r="N7" s="3" t="s">
        <v>818</v>
      </c>
      <c r="O7" t="s">
        <v>808</v>
      </c>
      <c r="P7" s="3" t="s">
        <v>819</v>
      </c>
    </row>
    <row r="8" spans="1:25" ht="60" customHeight="1" x14ac:dyDescent="0.25">
      <c r="A8" t="s">
        <v>14</v>
      </c>
      <c r="B8" t="s">
        <v>820</v>
      </c>
      <c r="C8" t="e" vm="150">
        <v>#VALUE!</v>
      </c>
      <c r="D8" t="s">
        <v>27</v>
      </c>
      <c r="E8" t="s">
        <v>821</v>
      </c>
      <c r="F8" t="s">
        <v>790</v>
      </c>
      <c r="G8" t="s">
        <v>822</v>
      </c>
      <c r="H8">
        <v>190</v>
      </c>
      <c r="I8">
        <v>260</v>
      </c>
      <c r="J8" s="65">
        <f t="shared" si="0"/>
        <v>253.5</v>
      </c>
      <c r="K8" s="65">
        <f t="shared" si="1"/>
        <v>247</v>
      </c>
      <c r="L8" t="s">
        <v>240</v>
      </c>
      <c r="M8" t="s">
        <v>823</v>
      </c>
      <c r="N8" s="3" t="s">
        <v>824</v>
      </c>
      <c r="O8" t="s">
        <v>825</v>
      </c>
      <c r="P8" s="3" t="s">
        <v>826</v>
      </c>
    </row>
    <row r="9" spans="1:25" ht="60" customHeight="1" x14ac:dyDescent="0.25">
      <c r="A9" t="s">
        <v>14</v>
      </c>
      <c r="B9" s="21">
        <v>10389469</v>
      </c>
      <c r="C9" t="e" vm="151">
        <v>#VALUE!</v>
      </c>
      <c r="D9" t="s">
        <v>27</v>
      </c>
      <c r="E9" t="s">
        <v>827</v>
      </c>
      <c r="F9" t="s">
        <v>790</v>
      </c>
      <c r="G9" t="s">
        <v>827</v>
      </c>
      <c r="H9">
        <v>713</v>
      </c>
      <c r="I9">
        <v>955</v>
      </c>
      <c r="J9" s="65">
        <f t="shared" si="0"/>
        <v>931.125</v>
      </c>
      <c r="K9" s="65">
        <f t="shared" si="1"/>
        <v>907.25</v>
      </c>
      <c r="L9" t="s">
        <v>240</v>
      </c>
      <c r="M9" t="s">
        <v>828</v>
      </c>
      <c r="N9" s="3" t="s">
        <v>829</v>
      </c>
      <c r="O9" t="s">
        <v>830</v>
      </c>
      <c r="P9" s="3" t="s">
        <v>831</v>
      </c>
    </row>
    <row r="10" spans="1:25" ht="60" customHeight="1" x14ac:dyDescent="0.25">
      <c r="A10" t="s">
        <v>14</v>
      </c>
      <c r="B10" t="s">
        <v>832</v>
      </c>
      <c r="C10" t="e" vm="152">
        <v>#VALUE!</v>
      </c>
      <c r="D10" t="s">
        <v>27</v>
      </c>
      <c r="E10" t="s">
        <v>833</v>
      </c>
      <c r="F10" t="s">
        <v>790</v>
      </c>
      <c r="G10" t="s">
        <v>833</v>
      </c>
      <c r="H10">
        <v>740</v>
      </c>
      <c r="I10">
        <v>990</v>
      </c>
      <c r="J10" s="65">
        <f t="shared" si="0"/>
        <v>965.25</v>
      </c>
      <c r="K10" s="65">
        <f t="shared" si="1"/>
        <v>940.5</v>
      </c>
      <c r="L10" t="s">
        <v>240</v>
      </c>
      <c r="M10" t="s">
        <v>834</v>
      </c>
      <c r="N10" s="3" t="s">
        <v>835</v>
      </c>
      <c r="O10" t="s">
        <v>836</v>
      </c>
      <c r="P10" s="3" t="s">
        <v>819</v>
      </c>
    </row>
    <row r="11" spans="1:25" ht="60" customHeight="1" x14ac:dyDescent="0.25">
      <c r="A11" t="s">
        <v>14</v>
      </c>
      <c r="B11" t="s">
        <v>837</v>
      </c>
      <c r="C11" t="e" vm="153">
        <v>#VALUE!</v>
      </c>
      <c r="D11" t="s">
        <v>27</v>
      </c>
      <c r="E11" t="s">
        <v>838</v>
      </c>
      <c r="F11" t="s">
        <v>804</v>
      </c>
      <c r="G11" t="s">
        <v>838</v>
      </c>
      <c r="H11">
        <v>1370</v>
      </c>
      <c r="I11">
        <v>1850</v>
      </c>
      <c r="J11" s="65">
        <f t="shared" si="0"/>
        <v>1803.75</v>
      </c>
      <c r="K11" s="65">
        <f t="shared" si="1"/>
        <v>1757.5</v>
      </c>
      <c r="L11" t="s">
        <v>240</v>
      </c>
      <c r="M11" t="s">
        <v>839</v>
      </c>
      <c r="N11" s="3" t="s">
        <v>840</v>
      </c>
      <c r="O11" t="s">
        <v>841</v>
      </c>
      <c r="P11" s="3" t="s">
        <v>842</v>
      </c>
    </row>
    <row r="12" spans="1:25" ht="10.5" customHeight="1" x14ac:dyDescent="0.25">
      <c r="M12" s="2"/>
    </row>
  </sheetData>
  <autoFilter ref="A1:P11" xr:uid="{6AE00D1F-2A0C-4423-889C-4497E0C25A21}"/>
  <phoneticPr fontId="9"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F79D9C-FEDA-4D44-AC1B-ADE51CD3599A}">
  <sheetPr codeName="Feuil7">
    <tabColor theme="3" tint="0.749992370372631"/>
  </sheetPr>
  <dimension ref="A1:Z40"/>
  <sheetViews>
    <sheetView zoomScaleNormal="100" workbookViewId="0">
      <pane ySplit="1" topLeftCell="A2" activePane="bottomLeft" state="frozen"/>
      <selection activeCell="H1" sqref="H1"/>
      <selection pane="bottomLeft" activeCell="J1" sqref="J1:K1"/>
    </sheetView>
  </sheetViews>
  <sheetFormatPr baseColWidth="10" defaultColWidth="11.42578125" defaultRowHeight="15" x14ac:dyDescent="0.25"/>
  <cols>
    <col min="1" max="1" width="3.5703125" bestFit="1" customWidth="1"/>
    <col min="2" max="2" width="20.85546875" bestFit="1" customWidth="1"/>
    <col min="3" max="3" width="20.7109375" style="12" customWidth="1"/>
    <col min="4" max="4" width="17.42578125" bestFit="1" customWidth="1"/>
    <col min="5" max="5" width="30.85546875" bestFit="1" customWidth="1"/>
    <col min="7" max="7" width="31.28515625" style="3" bestFit="1" customWidth="1"/>
    <col min="8" max="8" width="9.42578125" style="4" bestFit="1" customWidth="1"/>
    <col min="9" max="10" width="11" style="4" customWidth="1"/>
    <col min="11" max="11" width="11.85546875" style="2" bestFit="1" customWidth="1"/>
    <col min="12" max="12" width="9.42578125" bestFit="1" customWidth="1"/>
    <col min="13" max="13" width="27" customWidth="1"/>
    <col min="14" max="14" width="12.42578125" bestFit="1" customWidth="1"/>
    <col min="15" max="15" width="32.85546875" bestFit="1" customWidth="1"/>
    <col min="16" max="16" width="11.42578125" bestFit="1" customWidth="1"/>
    <col min="17" max="17" width="17.5703125" bestFit="1" customWidth="1"/>
    <col min="18" max="18" width="19.42578125" bestFit="1" customWidth="1"/>
    <col min="19" max="19" width="9.85546875" bestFit="1" customWidth="1"/>
    <col min="20" max="20" width="14.5703125" bestFit="1" customWidth="1"/>
    <col min="21" max="21" width="14.42578125" bestFit="1" customWidth="1"/>
    <col min="23" max="23" width="14.28515625" customWidth="1"/>
  </cols>
  <sheetData>
    <row r="1" spans="1:26" ht="60" x14ac:dyDescent="0.25">
      <c r="A1" s="3" t="s">
        <v>1</v>
      </c>
      <c r="B1" t="s">
        <v>729</v>
      </c>
      <c r="C1" s="12" t="s">
        <v>730</v>
      </c>
      <c r="D1" t="s">
        <v>4</v>
      </c>
      <c r="E1" t="s">
        <v>5</v>
      </c>
      <c r="F1" t="s">
        <v>602</v>
      </c>
      <c r="G1" s="3" t="s">
        <v>603</v>
      </c>
      <c r="H1" s="4" t="s">
        <v>185</v>
      </c>
      <c r="I1" s="31" t="s">
        <v>1308</v>
      </c>
      <c r="J1" s="31" t="s">
        <v>1305</v>
      </c>
      <c r="K1" s="31" t="s">
        <v>1306</v>
      </c>
      <c r="L1" s="14" t="s">
        <v>731</v>
      </c>
      <c r="M1" t="s">
        <v>843</v>
      </c>
      <c r="N1" s="3" t="s">
        <v>844</v>
      </c>
      <c r="O1" t="s">
        <v>845</v>
      </c>
      <c r="P1" t="s">
        <v>846</v>
      </c>
      <c r="Q1" t="s">
        <v>847</v>
      </c>
      <c r="R1" t="s">
        <v>848</v>
      </c>
      <c r="S1" s="3" t="s">
        <v>849</v>
      </c>
      <c r="T1" s="3" t="s">
        <v>850</v>
      </c>
      <c r="U1" t="s">
        <v>187</v>
      </c>
      <c r="V1" t="s">
        <v>188</v>
      </c>
      <c r="W1">
        <v>0.97499999999999998</v>
      </c>
      <c r="X1">
        <v>0.95</v>
      </c>
      <c r="Z1" s="15">
        <v>2.5100000000000001E-2</v>
      </c>
    </row>
    <row r="2" spans="1:26" ht="120" customHeight="1" x14ac:dyDescent="0.25">
      <c r="A2" t="s">
        <v>14</v>
      </c>
      <c r="B2" s="3" t="s">
        <v>45</v>
      </c>
      <c r="C2" s="12" t="e" vm="6">
        <v>#VALUE!</v>
      </c>
      <c r="D2" t="s">
        <v>46</v>
      </c>
      <c r="E2" t="s">
        <v>47</v>
      </c>
      <c r="F2" t="s">
        <v>48</v>
      </c>
      <c r="G2" t="s">
        <v>47</v>
      </c>
      <c r="H2" s="2">
        <v>85</v>
      </c>
      <c r="I2" s="2">
        <v>115</v>
      </c>
      <c r="J2" s="55">
        <f>I2*$W$1</f>
        <v>112.125</v>
      </c>
      <c r="K2" s="55">
        <f>I2*$X$1</f>
        <v>109.25</v>
      </c>
      <c r="L2" t="s">
        <v>123</v>
      </c>
      <c r="M2" s="3" t="s">
        <v>851</v>
      </c>
      <c r="N2" t="s">
        <v>499</v>
      </c>
      <c r="O2" s="3" t="s">
        <v>852</v>
      </c>
      <c r="P2" s="3" t="s">
        <v>86</v>
      </c>
      <c r="Q2" t="s">
        <v>853</v>
      </c>
      <c r="R2" t="s">
        <v>854</v>
      </c>
      <c r="S2" t="s">
        <v>240</v>
      </c>
      <c r="U2" t="s">
        <v>86</v>
      </c>
      <c r="V2" t="s">
        <v>44</v>
      </c>
    </row>
    <row r="3" spans="1:26" ht="120" customHeight="1" x14ac:dyDescent="0.25">
      <c r="A3" t="s">
        <v>14</v>
      </c>
      <c r="B3" s="3" t="s">
        <v>855</v>
      </c>
      <c r="C3" s="12" t="e" vm="154">
        <v>#VALUE!</v>
      </c>
      <c r="D3" t="s">
        <v>46</v>
      </c>
      <c r="E3" t="s">
        <v>856</v>
      </c>
      <c r="F3" t="s">
        <v>48</v>
      </c>
      <c r="G3" t="s">
        <v>856</v>
      </c>
      <c r="H3" s="2">
        <v>115</v>
      </c>
      <c r="I3" s="42">
        <v>160</v>
      </c>
      <c r="J3" s="55">
        <f t="shared" ref="J3:J40" si="0">I3*$W$1</f>
        <v>156</v>
      </c>
      <c r="K3" s="55">
        <f t="shared" ref="K3:K40" si="1">I3*$X$1</f>
        <v>152</v>
      </c>
      <c r="L3" t="s">
        <v>123</v>
      </c>
      <c r="M3" s="3" t="s">
        <v>857</v>
      </c>
      <c r="N3" t="s">
        <v>858</v>
      </c>
      <c r="O3" s="3" t="s">
        <v>852</v>
      </c>
      <c r="P3" s="3" t="s">
        <v>86</v>
      </c>
      <c r="Q3" t="s">
        <v>853</v>
      </c>
      <c r="R3" t="s">
        <v>854</v>
      </c>
      <c r="S3" t="s">
        <v>240</v>
      </c>
      <c r="U3" t="s">
        <v>86</v>
      </c>
      <c r="V3" t="s">
        <v>44</v>
      </c>
    </row>
    <row r="4" spans="1:26" ht="120" customHeight="1" x14ac:dyDescent="0.25">
      <c r="A4" t="s">
        <v>14</v>
      </c>
      <c r="B4" t="s">
        <v>51</v>
      </c>
      <c r="C4" s="12" t="e" vm="7">
        <v>#VALUE!</v>
      </c>
      <c r="D4" t="s">
        <v>46</v>
      </c>
      <c r="E4" t="s">
        <v>52</v>
      </c>
      <c r="F4" t="s">
        <v>48</v>
      </c>
      <c r="G4" t="s">
        <v>52</v>
      </c>
      <c r="H4" s="2">
        <v>167</v>
      </c>
      <c r="I4" s="2">
        <v>225</v>
      </c>
      <c r="J4" s="55">
        <f t="shared" si="0"/>
        <v>219.375</v>
      </c>
      <c r="K4" s="55">
        <f t="shared" si="1"/>
        <v>213.75</v>
      </c>
      <c r="L4" t="s">
        <v>123</v>
      </c>
      <c r="M4" s="3" t="s">
        <v>859</v>
      </c>
      <c r="N4" t="s">
        <v>858</v>
      </c>
      <c r="O4" s="3" t="s">
        <v>860</v>
      </c>
      <c r="P4" s="3" t="s">
        <v>861</v>
      </c>
      <c r="Q4" t="s">
        <v>853</v>
      </c>
      <c r="R4" t="s">
        <v>854</v>
      </c>
      <c r="S4" t="s">
        <v>201</v>
      </c>
      <c r="U4" t="s">
        <v>123</v>
      </c>
      <c r="V4" t="s">
        <v>36</v>
      </c>
    </row>
    <row r="5" spans="1:26" ht="120" customHeight="1" x14ac:dyDescent="0.25">
      <c r="A5" t="s">
        <v>14</v>
      </c>
      <c r="B5" t="s">
        <v>862</v>
      </c>
      <c r="C5" s="12" t="e" vm="155">
        <v>#VALUE!</v>
      </c>
      <c r="D5" t="s">
        <v>46</v>
      </c>
      <c r="E5" t="s">
        <v>863</v>
      </c>
      <c r="F5" t="s">
        <v>48</v>
      </c>
      <c r="G5" t="s">
        <v>863</v>
      </c>
      <c r="H5" s="2">
        <v>190</v>
      </c>
      <c r="I5" s="2">
        <v>255</v>
      </c>
      <c r="J5" s="55">
        <f t="shared" si="0"/>
        <v>248.625</v>
      </c>
      <c r="K5" s="55">
        <f t="shared" si="1"/>
        <v>242.25</v>
      </c>
      <c r="M5" s="3" t="s">
        <v>859</v>
      </c>
      <c r="N5" t="s">
        <v>858</v>
      </c>
      <c r="O5" s="3" t="s">
        <v>864</v>
      </c>
      <c r="P5" s="3" t="s">
        <v>861</v>
      </c>
      <c r="Q5" s="3" t="s">
        <v>865</v>
      </c>
      <c r="R5" s="3" t="s">
        <v>1337</v>
      </c>
      <c r="S5" s="3" t="s">
        <v>858</v>
      </c>
      <c r="U5" t="s">
        <v>123</v>
      </c>
      <c r="V5" t="s">
        <v>36</v>
      </c>
    </row>
    <row r="6" spans="1:26" ht="120" customHeight="1" x14ac:dyDescent="0.25">
      <c r="A6" t="s">
        <v>14</v>
      </c>
      <c r="B6" t="s">
        <v>866</v>
      </c>
      <c r="C6" s="12" t="e" vm="156">
        <v>#VALUE!</v>
      </c>
      <c r="D6" t="s">
        <v>46</v>
      </c>
      <c r="E6" t="s">
        <v>867</v>
      </c>
      <c r="F6" t="s">
        <v>48</v>
      </c>
      <c r="G6" t="s">
        <v>867</v>
      </c>
      <c r="H6" s="2">
        <v>263</v>
      </c>
      <c r="I6" s="2">
        <v>350</v>
      </c>
      <c r="J6" s="55">
        <f t="shared" si="0"/>
        <v>341.25</v>
      </c>
      <c r="K6" s="55">
        <f t="shared" si="1"/>
        <v>332.5</v>
      </c>
      <c r="L6" t="s">
        <v>123</v>
      </c>
      <c r="M6" s="3" t="s">
        <v>859</v>
      </c>
      <c r="N6" t="s">
        <v>123</v>
      </c>
      <c r="O6" s="3" t="s">
        <v>868</v>
      </c>
      <c r="P6" s="3" t="s">
        <v>869</v>
      </c>
      <c r="Q6" s="3" t="s">
        <v>870</v>
      </c>
      <c r="R6" s="3" t="s">
        <v>871</v>
      </c>
      <c r="S6" s="3" t="s">
        <v>872</v>
      </c>
      <c r="U6" t="s">
        <v>123</v>
      </c>
      <c r="V6" t="s">
        <v>873</v>
      </c>
    </row>
    <row r="7" spans="1:26" ht="120" customHeight="1" x14ac:dyDescent="0.25">
      <c r="A7" t="s">
        <v>14</v>
      </c>
      <c r="B7" s="5" t="s">
        <v>874</v>
      </c>
      <c r="C7" s="12" t="e" vm="157">
        <v>#VALUE!</v>
      </c>
      <c r="D7" t="s">
        <v>46</v>
      </c>
      <c r="E7" t="s">
        <v>867</v>
      </c>
      <c r="F7" t="s">
        <v>167</v>
      </c>
      <c r="G7" t="s">
        <v>867</v>
      </c>
      <c r="H7" s="2">
        <v>222</v>
      </c>
      <c r="I7" s="2">
        <v>305</v>
      </c>
      <c r="J7" s="55">
        <f t="shared" si="0"/>
        <v>297.375</v>
      </c>
      <c r="K7" s="55">
        <f t="shared" si="1"/>
        <v>289.75</v>
      </c>
      <c r="L7" t="s">
        <v>123</v>
      </c>
      <c r="M7" s="3" t="s">
        <v>859</v>
      </c>
      <c r="N7" t="s">
        <v>123</v>
      </c>
      <c r="O7" s="3" t="s">
        <v>875</v>
      </c>
      <c r="P7" s="3" t="s">
        <v>876</v>
      </c>
      <c r="Q7" s="3" t="s">
        <v>877</v>
      </c>
      <c r="R7" s="3" t="s">
        <v>878</v>
      </c>
      <c r="S7" s="3" t="s">
        <v>123</v>
      </c>
      <c r="U7" t="s">
        <v>86</v>
      </c>
      <c r="V7" t="s">
        <v>36</v>
      </c>
    </row>
    <row r="8" spans="1:26" ht="120" customHeight="1" x14ac:dyDescent="0.25">
      <c r="A8" t="s">
        <v>14</v>
      </c>
      <c r="B8" s="5" t="s">
        <v>879</v>
      </c>
      <c r="C8" s="12" t="e" vm="158">
        <v>#VALUE!</v>
      </c>
      <c r="D8" t="s">
        <v>46</v>
      </c>
      <c r="E8" t="s">
        <v>880</v>
      </c>
      <c r="F8" t="s">
        <v>167</v>
      </c>
      <c r="G8" t="s">
        <v>880</v>
      </c>
      <c r="H8" s="2">
        <v>275</v>
      </c>
      <c r="I8" s="2">
        <v>370</v>
      </c>
      <c r="J8" s="55">
        <f t="shared" si="0"/>
        <v>360.75</v>
      </c>
      <c r="K8" s="55">
        <f t="shared" si="1"/>
        <v>351.5</v>
      </c>
      <c r="L8" t="s">
        <v>123</v>
      </c>
      <c r="M8" s="3" t="s">
        <v>859</v>
      </c>
      <c r="N8" t="s">
        <v>123</v>
      </c>
      <c r="O8" s="3" t="s">
        <v>881</v>
      </c>
      <c r="P8" s="3" t="s">
        <v>882</v>
      </c>
      <c r="Q8" s="3" t="s">
        <v>877</v>
      </c>
      <c r="R8" s="3" t="s">
        <v>878</v>
      </c>
      <c r="S8" s="3" t="s">
        <v>123</v>
      </c>
      <c r="U8" t="s">
        <v>123</v>
      </c>
      <c r="V8" t="s">
        <v>36</v>
      </c>
    </row>
    <row r="9" spans="1:26" ht="120" customHeight="1" x14ac:dyDescent="0.25">
      <c r="A9" t="s">
        <v>14</v>
      </c>
      <c r="B9" s="5" t="s">
        <v>883</v>
      </c>
      <c r="C9" s="12" t="e" vm="159">
        <v>#VALUE!</v>
      </c>
      <c r="D9" s="3" t="s">
        <v>884</v>
      </c>
      <c r="E9" t="s">
        <v>885</v>
      </c>
      <c r="F9" t="s">
        <v>48</v>
      </c>
      <c r="G9" t="s">
        <v>885</v>
      </c>
      <c r="H9" s="2">
        <v>112</v>
      </c>
      <c r="I9" s="2">
        <v>150</v>
      </c>
      <c r="J9" s="55">
        <f t="shared" si="0"/>
        <v>146.25</v>
      </c>
      <c r="K9" s="55">
        <f t="shared" si="1"/>
        <v>142.5</v>
      </c>
      <c r="L9" t="s">
        <v>123</v>
      </c>
      <c r="M9" s="3" t="s">
        <v>886</v>
      </c>
      <c r="N9" t="s">
        <v>123</v>
      </c>
      <c r="O9" s="3" t="s">
        <v>887</v>
      </c>
      <c r="P9" s="3" t="s">
        <v>86</v>
      </c>
      <c r="R9" s="3" t="s">
        <v>888</v>
      </c>
      <c r="S9" s="3" t="s">
        <v>86</v>
      </c>
      <c r="T9" s="3" t="s">
        <v>86</v>
      </c>
      <c r="U9" t="s">
        <v>123</v>
      </c>
      <c r="V9" t="s">
        <v>36</v>
      </c>
    </row>
    <row r="10" spans="1:26" ht="120" customHeight="1" x14ac:dyDescent="0.25">
      <c r="A10" t="s">
        <v>14</v>
      </c>
      <c r="B10" s="5" t="s">
        <v>889</v>
      </c>
      <c r="C10" s="12" t="e" vm="160">
        <v>#VALUE!</v>
      </c>
      <c r="D10" s="3" t="s">
        <v>884</v>
      </c>
      <c r="E10" t="s">
        <v>890</v>
      </c>
      <c r="F10" t="s">
        <v>48</v>
      </c>
      <c r="G10" t="s">
        <v>890</v>
      </c>
      <c r="H10" s="2">
        <v>234</v>
      </c>
      <c r="I10" s="2">
        <v>315</v>
      </c>
      <c r="J10" s="55">
        <f t="shared" si="0"/>
        <v>307.125</v>
      </c>
      <c r="K10" s="55">
        <f t="shared" si="1"/>
        <v>299.25</v>
      </c>
      <c r="L10" t="s">
        <v>123</v>
      </c>
      <c r="M10" s="3" t="s">
        <v>891</v>
      </c>
      <c r="N10" t="s">
        <v>123</v>
      </c>
      <c r="O10" s="3" t="s">
        <v>892</v>
      </c>
      <c r="P10" s="3" t="s">
        <v>86</v>
      </c>
      <c r="Q10" s="3" t="s">
        <v>893</v>
      </c>
      <c r="R10" s="3" t="s">
        <v>888</v>
      </c>
      <c r="S10" s="3" t="s">
        <v>86</v>
      </c>
      <c r="T10" s="3" t="s">
        <v>894</v>
      </c>
      <c r="U10" t="s">
        <v>123</v>
      </c>
      <c r="V10" t="s">
        <v>36</v>
      </c>
    </row>
    <row r="11" spans="1:26" ht="120" customHeight="1" x14ac:dyDescent="0.25">
      <c r="A11" t="s">
        <v>14</v>
      </c>
      <c r="B11" s="16" t="s">
        <v>895</v>
      </c>
      <c r="C11" s="12" t="e" vm="161">
        <v>#VALUE!</v>
      </c>
      <c r="D11" s="3" t="s">
        <v>884</v>
      </c>
      <c r="E11" t="s">
        <v>896</v>
      </c>
      <c r="F11" t="s">
        <v>897</v>
      </c>
      <c r="G11" t="s">
        <v>896</v>
      </c>
      <c r="H11" s="2">
        <v>175</v>
      </c>
      <c r="I11" s="2">
        <v>235</v>
      </c>
      <c r="J11" s="55">
        <f t="shared" si="0"/>
        <v>229.125</v>
      </c>
      <c r="K11" s="55">
        <f t="shared" si="1"/>
        <v>223.25</v>
      </c>
      <c r="L11" t="s">
        <v>123</v>
      </c>
      <c r="M11" s="3" t="s">
        <v>891</v>
      </c>
      <c r="N11" t="s">
        <v>123</v>
      </c>
      <c r="O11" s="3" t="s">
        <v>898</v>
      </c>
      <c r="P11" s="3" t="s">
        <v>86</v>
      </c>
      <c r="Q11" s="17" t="s">
        <v>899</v>
      </c>
      <c r="R11" s="3" t="s">
        <v>900</v>
      </c>
      <c r="S11" s="3" t="s">
        <v>86</v>
      </c>
      <c r="T11" s="3" t="s">
        <v>901</v>
      </c>
      <c r="U11" t="s">
        <v>123</v>
      </c>
      <c r="V11" t="s">
        <v>59</v>
      </c>
    </row>
    <row r="12" spans="1:26" ht="120" customHeight="1" x14ac:dyDescent="0.25">
      <c r="A12" t="s">
        <v>14</v>
      </c>
      <c r="B12" s="16" t="s">
        <v>902</v>
      </c>
      <c r="C12" s="12" t="e" vm="162">
        <v>#VALUE!</v>
      </c>
      <c r="D12" s="3" t="s">
        <v>884</v>
      </c>
      <c r="E12" t="s">
        <v>903</v>
      </c>
      <c r="F12" t="s">
        <v>144</v>
      </c>
      <c r="G12" t="s">
        <v>903</v>
      </c>
      <c r="H12" s="2">
        <v>165</v>
      </c>
      <c r="I12" s="2">
        <v>220</v>
      </c>
      <c r="J12" s="55">
        <f t="shared" si="0"/>
        <v>214.5</v>
      </c>
      <c r="K12" s="55">
        <f t="shared" si="1"/>
        <v>209</v>
      </c>
      <c r="L12" t="s">
        <v>123</v>
      </c>
      <c r="M12" s="3" t="s">
        <v>886</v>
      </c>
      <c r="N12" t="s">
        <v>123</v>
      </c>
      <c r="O12" s="3" t="s">
        <v>904</v>
      </c>
      <c r="P12" s="3" t="s">
        <v>86</v>
      </c>
      <c r="Q12" s="17" t="s">
        <v>905</v>
      </c>
      <c r="R12" s="3" t="s">
        <v>888</v>
      </c>
      <c r="S12" s="3" t="s">
        <v>86</v>
      </c>
      <c r="T12" s="3" t="s">
        <v>86</v>
      </c>
      <c r="U12" t="s">
        <v>123</v>
      </c>
      <c r="V12" t="s">
        <v>59</v>
      </c>
    </row>
    <row r="13" spans="1:26" ht="120" customHeight="1" x14ac:dyDescent="0.25">
      <c r="A13" t="s">
        <v>14</v>
      </c>
      <c r="B13" s="16" t="s">
        <v>152</v>
      </c>
      <c r="C13" s="12" t="e" vm="25">
        <v>#VALUE!</v>
      </c>
      <c r="D13" s="3" t="s">
        <v>884</v>
      </c>
      <c r="E13" t="s">
        <v>906</v>
      </c>
      <c r="F13" t="s">
        <v>144</v>
      </c>
      <c r="G13" t="s">
        <v>906</v>
      </c>
      <c r="H13" s="2">
        <v>253</v>
      </c>
      <c r="I13" s="2">
        <v>340</v>
      </c>
      <c r="J13" s="55">
        <f t="shared" si="0"/>
        <v>331.5</v>
      </c>
      <c r="K13" s="55">
        <f t="shared" si="1"/>
        <v>323</v>
      </c>
      <c r="L13" t="s">
        <v>123</v>
      </c>
      <c r="M13" s="3" t="s">
        <v>891</v>
      </c>
      <c r="N13" t="s">
        <v>123</v>
      </c>
      <c r="O13" s="3" t="s">
        <v>898</v>
      </c>
      <c r="P13" s="3" t="s">
        <v>86</v>
      </c>
      <c r="Q13" s="17" t="s">
        <v>907</v>
      </c>
      <c r="R13" s="3" t="s">
        <v>888</v>
      </c>
      <c r="S13" s="3" t="s">
        <v>86</v>
      </c>
      <c r="T13" s="3" t="s">
        <v>908</v>
      </c>
      <c r="U13" t="s">
        <v>123</v>
      </c>
      <c r="V13" t="s">
        <v>59</v>
      </c>
    </row>
    <row r="14" spans="1:26" ht="120" customHeight="1" x14ac:dyDescent="0.25">
      <c r="A14" t="s">
        <v>14</v>
      </c>
      <c r="B14" s="5" t="s">
        <v>909</v>
      </c>
      <c r="C14" s="12" t="e" vm="163">
        <v>#VALUE!</v>
      </c>
      <c r="D14" s="3" t="s">
        <v>884</v>
      </c>
      <c r="E14" t="s">
        <v>910</v>
      </c>
      <c r="F14" t="s">
        <v>144</v>
      </c>
      <c r="G14" s="3" t="s">
        <v>909</v>
      </c>
      <c r="H14" s="4">
        <v>472</v>
      </c>
      <c r="I14" s="4">
        <v>630</v>
      </c>
      <c r="J14" s="55">
        <f t="shared" si="0"/>
        <v>614.25</v>
      </c>
      <c r="K14" s="55">
        <f t="shared" si="1"/>
        <v>598.5</v>
      </c>
      <c r="L14" t="s">
        <v>123</v>
      </c>
      <c r="M14" s="3" t="s">
        <v>911</v>
      </c>
      <c r="N14" t="s">
        <v>858</v>
      </c>
      <c r="O14" s="3" t="s">
        <v>912</v>
      </c>
      <c r="P14" s="3" t="s">
        <v>86</v>
      </c>
      <c r="Q14" s="17" t="s">
        <v>913</v>
      </c>
      <c r="R14" s="3" t="s">
        <v>914</v>
      </c>
      <c r="S14" s="3" t="s">
        <v>86</v>
      </c>
      <c r="T14" s="3" t="s">
        <v>915</v>
      </c>
      <c r="U14" t="s">
        <v>123</v>
      </c>
      <c r="V14" s="3" t="s">
        <v>59</v>
      </c>
    </row>
    <row r="15" spans="1:26" ht="120" customHeight="1" x14ac:dyDescent="0.25">
      <c r="A15" t="s">
        <v>14</v>
      </c>
      <c r="B15" s="5" t="s">
        <v>162</v>
      </c>
      <c r="C15" s="12" t="e" vm="27">
        <v>#VALUE!</v>
      </c>
      <c r="D15" s="3" t="s">
        <v>148</v>
      </c>
      <c r="E15" t="s">
        <v>916</v>
      </c>
      <c r="F15" t="s">
        <v>48</v>
      </c>
      <c r="G15" t="s">
        <v>916</v>
      </c>
      <c r="H15" s="2">
        <v>218</v>
      </c>
      <c r="I15" s="2">
        <v>295</v>
      </c>
      <c r="J15" s="55">
        <f t="shared" si="0"/>
        <v>287.625</v>
      </c>
      <c r="K15" s="55">
        <f t="shared" si="1"/>
        <v>280.25</v>
      </c>
      <c r="L15" t="s">
        <v>123</v>
      </c>
      <c r="M15" s="3" t="s">
        <v>917</v>
      </c>
      <c r="N15" t="s">
        <v>123</v>
      </c>
      <c r="O15" s="3" t="s">
        <v>918</v>
      </c>
      <c r="P15" s="3" t="s">
        <v>86</v>
      </c>
      <c r="Q15" s="3" t="s">
        <v>919</v>
      </c>
      <c r="R15" s="3" t="s">
        <v>920</v>
      </c>
      <c r="S15" s="3" t="s">
        <v>86</v>
      </c>
      <c r="T15" s="3" t="s">
        <v>86</v>
      </c>
      <c r="U15" s="3" t="s">
        <v>123</v>
      </c>
      <c r="V15" s="3" t="s">
        <v>44</v>
      </c>
    </row>
    <row r="16" spans="1:26" ht="120" customHeight="1" x14ac:dyDescent="0.25">
      <c r="A16" t="s">
        <v>14</v>
      </c>
      <c r="B16" s="5" t="s">
        <v>921</v>
      </c>
      <c r="C16" s="12" t="e" vm="164">
        <v>#VALUE!</v>
      </c>
      <c r="D16" s="3" t="s">
        <v>148</v>
      </c>
      <c r="E16" t="s">
        <v>922</v>
      </c>
      <c r="F16" t="s">
        <v>144</v>
      </c>
      <c r="G16" t="s">
        <v>922</v>
      </c>
      <c r="H16" s="2">
        <v>261</v>
      </c>
      <c r="I16" s="2">
        <v>350</v>
      </c>
      <c r="J16" s="55">
        <f t="shared" si="0"/>
        <v>341.25</v>
      </c>
      <c r="K16" s="55">
        <f t="shared" si="1"/>
        <v>332.5</v>
      </c>
      <c r="L16" t="s">
        <v>123</v>
      </c>
      <c r="M16" s="3" t="s">
        <v>917</v>
      </c>
      <c r="N16" t="s">
        <v>123</v>
      </c>
      <c r="O16" s="3" t="s">
        <v>923</v>
      </c>
      <c r="P16" s="3" t="s">
        <v>86</v>
      </c>
      <c r="Q16" s="3" t="s">
        <v>924</v>
      </c>
      <c r="R16" s="3" t="s">
        <v>920</v>
      </c>
      <c r="S16" s="3" t="s">
        <v>86</v>
      </c>
      <c r="T16" s="3" t="s">
        <v>86</v>
      </c>
      <c r="U16" s="3" t="s">
        <v>123</v>
      </c>
      <c r="V16" s="3" t="s">
        <v>59</v>
      </c>
    </row>
    <row r="17" spans="1:22" ht="120" customHeight="1" x14ac:dyDescent="0.25">
      <c r="A17" t="s">
        <v>14</v>
      </c>
      <c r="B17" s="5" t="s">
        <v>925</v>
      </c>
      <c r="C17" s="12" t="e" vm="165">
        <v>#VALUE!</v>
      </c>
      <c r="D17" s="3" t="s">
        <v>148</v>
      </c>
      <c r="E17" t="s">
        <v>926</v>
      </c>
      <c r="F17" t="s">
        <v>144</v>
      </c>
      <c r="G17" t="s">
        <v>926</v>
      </c>
      <c r="H17" s="2">
        <v>309</v>
      </c>
      <c r="I17" s="2">
        <v>415</v>
      </c>
      <c r="J17" s="55">
        <f t="shared" si="0"/>
        <v>404.625</v>
      </c>
      <c r="K17" s="55">
        <f t="shared" si="1"/>
        <v>394.25</v>
      </c>
      <c r="L17" t="s">
        <v>123</v>
      </c>
      <c r="M17" s="3" t="s">
        <v>917</v>
      </c>
      <c r="N17" t="s">
        <v>123</v>
      </c>
      <c r="O17" s="3" t="s">
        <v>927</v>
      </c>
      <c r="P17" s="3" t="s">
        <v>86</v>
      </c>
      <c r="Q17" s="3" t="s">
        <v>928</v>
      </c>
      <c r="R17" s="3" t="s">
        <v>920</v>
      </c>
      <c r="S17" s="3" t="s">
        <v>86</v>
      </c>
      <c r="T17" s="3" t="s">
        <v>929</v>
      </c>
      <c r="U17" s="3" t="s">
        <v>123</v>
      </c>
      <c r="V17" s="3" t="s">
        <v>59</v>
      </c>
    </row>
    <row r="18" spans="1:22" ht="120" customHeight="1" x14ac:dyDescent="0.25">
      <c r="A18" t="s">
        <v>14</v>
      </c>
      <c r="B18" s="5" t="s">
        <v>930</v>
      </c>
      <c r="C18" s="12" t="e" vm="166">
        <v>#VALUE!</v>
      </c>
      <c r="D18" s="3" t="s">
        <v>148</v>
      </c>
      <c r="E18" t="s">
        <v>931</v>
      </c>
      <c r="F18" t="s">
        <v>144</v>
      </c>
      <c r="G18" t="s">
        <v>931</v>
      </c>
      <c r="H18" s="2">
        <v>509</v>
      </c>
      <c r="I18" s="2">
        <v>680</v>
      </c>
      <c r="J18" s="55">
        <f t="shared" si="0"/>
        <v>663</v>
      </c>
      <c r="K18" s="55">
        <f t="shared" si="1"/>
        <v>646</v>
      </c>
      <c r="L18" t="s">
        <v>123</v>
      </c>
      <c r="M18" s="3" t="s">
        <v>917</v>
      </c>
      <c r="N18" t="s">
        <v>123</v>
      </c>
      <c r="O18" s="3" t="s">
        <v>932</v>
      </c>
      <c r="P18" s="3" t="s">
        <v>86</v>
      </c>
      <c r="Q18" s="3" t="s">
        <v>928</v>
      </c>
      <c r="R18" s="3" t="s">
        <v>920</v>
      </c>
      <c r="S18" s="3" t="s">
        <v>86</v>
      </c>
      <c r="T18" s="3" t="s">
        <v>933</v>
      </c>
      <c r="U18" s="3" t="s">
        <v>123</v>
      </c>
      <c r="V18" s="3" t="s">
        <v>59</v>
      </c>
    </row>
    <row r="19" spans="1:22" ht="120" customHeight="1" x14ac:dyDescent="0.25">
      <c r="A19" t="s">
        <v>14</v>
      </c>
      <c r="B19" s="5" t="s">
        <v>934</v>
      </c>
      <c r="C19" s="12" t="e" vm="167">
        <v>#VALUE!</v>
      </c>
      <c r="D19" s="3" t="s">
        <v>935</v>
      </c>
      <c r="E19" t="s">
        <v>936</v>
      </c>
      <c r="F19" t="s">
        <v>897</v>
      </c>
      <c r="G19" t="s">
        <v>936</v>
      </c>
      <c r="H19" s="2">
        <v>339</v>
      </c>
      <c r="I19" s="2">
        <v>455</v>
      </c>
      <c r="J19" s="55">
        <f t="shared" si="0"/>
        <v>443.625</v>
      </c>
      <c r="K19" s="55">
        <f t="shared" si="1"/>
        <v>432.25</v>
      </c>
      <c r="L19" t="s">
        <v>123</v>
      </c>
      <c r="M19" s="3" t="s">
        <v>937</v>
      </c>
      <c r="N19" t="s">
        <v>123</v>
      </c>
      <c r="O19" s="3" t="s">
        <v>938</v>
      </c>
      <c r="P19" s="3" t="s">
        <v>86</v>
      </c>
      <c r="Q19" s="3" t="s">
        <v>899</v>
      </c>
      <c r="R19" s="3" t="s">
        <v>939</v>
      </c>
      <c r="S19" s="3" t="s">
        <v>86</v>
      </c>
      <c r="T19" s="3" t="s">
        <v>940</v>
      </c>
      <c r="U19" s="3" t="s">
        <v>123</v>
      </c>
      <c r="V19" s="3" t="s">
        <v>59</v>
      </c>
    </row>
    <row r="20" spans="1:22" ht="120" customHeight="1" x14ac:dyDescent="0.25">
      <c r="A20" t="s">
        <v>14</v>
      </c>
      <c r="B20" s="5" t="s">
        <v>941</v>
      </c>
      <c r="C20" s="12" t="e" vm="168">
        <v>#VALUE!</v>
      </c>
      <c r="D20" s="3" t="s">
        <v>942</v>
      </c>
      <c r="E20" t="s">
        <v>943</v>
      </c>
      <c r="F20" t="s">
        <v>48</v>
      </c>
      <c r="G20" s="3" t="s">
        <v>944</v>
      </c>
      <c r="H20" s="4">
        <v>159</v>
      </c>
      <c r="I20" s="4">
        <v>215</v>
      </c>
      <c r="J20" s="55">
        <f t="shared" si="0"/>
        <v>209.625</v>
      </c>
      <c r="K20" s="55">
        <f t="shared" si="1"/>
        <v>204.25</v>
      </c>
      <c r="L20" t="s">
        <v>123</v>
      </c>
      <c r="M20" s="3" t="s">
        <v>945</v>
      </c>
      <c r="N20" s="3" t="s">
        <v>946</v>
      </c>
      <c r="O20" s="3" t="s">
        <v>947</v>
      </c>
      <c r="P20" s="3" t="s">
        <v>123</v>
      </c>
      <c r="Q20" s="3" t="s">
        <v>948</v>
      </c>
      <c r="R20" s="3" t="s">
        <v>949</v>
      </c>
      <c r="S20" s="3" t="s">
        <v>86</v>
      </c>
      <c r="T20" s="3" t="s">
        <v>86</v>
      </c>
      <c r="U20" s="3" t="s">
        <v>123</v>
      </c>
      <c r="V20" s="3" t="s">
        <v>667</v>
      </c>
    </row>
    <row r="21" spans="1:22" ht="120" customHeight="1" x14ac:dyDescent="0.25">
      <c r="A21" t="s">
        <v>14</v>
      </c>
      <c r="B21" s="5" t="s">
        <v>950</v>
      </c>
      <c r="C21" s="12" t="e" vm="169">
        <v>#VALUE!</v>
      </c>
      <c r="D21" s="3" t="s">
        <v>142</v>
      </c>
      <c r="E21" t="s">
        <v>951</v>
      </c>
      <c r="F21" t="s">
        <v>48</v>
      </c>
      <c r="G21" s="3" t="s">
        <v>952</v>
      </c>
      <c r="H21" s="4">
        <v>322</v>
      </c>
      <c r="I21" s="4">
        <v>430</v>
      </c>
      <c r="J21" s="55">
        <f t="shared" si="0"/>
        <v>419.25</v>
      </c>
      <c r="K21" s="55">
        <f t="shared" si="1"/>
        <v>408.5</v>
      </c>
      <c r="L21" t="s">
        <v>123</v>
      </c>
      <c r="M21" s="3" t="s">
        <v>945</v>
      </c>
      <c r="N21" t="s">
        <v>123</v>
      </c>
      <c r="O21" s="3" t="s">
        <v>953</v>
      </c>
      <c r="P21" s="3" t="s">
        <v>954</v>
      </c>
      <c r="Q21" s="3" t="s">
        <v>955</v>
      </c>
      <c r="R21" s="3" t="s">
        <v>956</v>
      </c>
      <c r="S21" s="3" t="s">
        <v>86</v>
      </c>
      <c r="T21" s="3" t="s">
        <v>894</v>
      </c>
      <c r="U21" s="3" t="s">
        <v>123</v>
      </c>
      <c r="V21" t="s">
        <v>36</v>
      </c>
    </row>
    <row r="22" spans="1:22" ht="120" customHeight="1" x14ac:dyDescent="0.25">
      <c r="A22" t="s">
        <v>14</v>
      </c>
      <c r="B22" s="5" t="s">
        <v>957</v>
      </c>
      <c r="C22" s="12" t="e" vm="170">
        <v>#VALUE!</v>
      </c>
      <c r="D22" s="3" t="s">
        <v>142</v>
      </c>
      <c r="E22" t="s">
        <v>958</v>
      </c>
      <c r="F22" t="s">
        <v>144</v>
      </c>
      <c r="G22" s="3" t="s">
        <v>959</v>
      </c>
      <c r="H22" s="4">
        <v>270</v>
      </c>
      <c r="I22" s="4">
        <v>360</v>
      </c>
      <c r="J22" s="55">
        <f t="shared" si="0"/>
        <v>351</v>
      </c>
      <c r="K22" s="55">
        <f t="shared" si="1"/>
        <v>342</v>
      </c>
      <c r="L22" t="s">
        <v>123</v>
      </c>
      <c r="M22" s="3" t="s">
        <v>945</v>
      </c>
      <c r="N22" t="s">
        <v>123</v>
      </c>
      <c r="O22" s="3" t="s">
        <v>947</v>
      </c>
      <c r="P22" s="3" t="s">
        <v>954</v>
      </c>
      <c r="Q22" s="3" t="s">
        <v>960</v>
      </c>
      <c r="R22" s="3" t="s">
        <v>961</v>
      </c>
      <c r="S22" s="3" t="s">
        <v>86</v>
      </c>
      <c r="T22" s="3" t="s">
        <v>86</v>
      </c>
      <c r="U22" s="3" t="s">
        <v>123</v>
      </c>
      <c r="V22" s="3" t="s">
        <v>667</v>
      </c>
    </row>
    <row r="23" spans="1:22" ht="120" customHeight="1" x14ac:dyDescent="0.25">
      <c r="A23" t="s">
        <v>14</v>
      </c>
      <c r="B23" s="5" t="s">
        <v>962</v>
      </c>
      <c r="C23" s="12" t="e" vm="171">
        <v>#VALUE!</v>
      </c>
      <c r="D23" s="3" t="s">
        <v>142</v>
      </c>
      <c r="E23" t="s">
        <v>963</v>
      </c>
      <c r="F23" t="s">
        <v>144</v>
      </c>
      <c r="G23" s="3" t="s">
        <v>962</v>
      </c>
      <c r="H23" s="4">
        <v>298</v>
      </c>
      <c r="I23" s="4">
        <v>400</v>
      </c>
      <c r="J23" s="55">
        <f t="shared" si="0"/>
        <v>390</v>
      </c>
      <c r="K23" s="55">
        <f t="shared" si="1"/>
        <v>380</v>
      </c>
      <c r="L23" t="s">
        <v>123</v>
      </c>
      <c r="M23" s="3" t="s">
        <v>964</v>
      </c>
      <c r="N23" t="s">
        <v>123</v>
      </c>
      <c r="O23" s="3" t="s">
        <v>965</v>
      </c>
      <c r="P23" s="3" t="s">
        <v>954</v>
      </c>
      <c r="Q23" s="3" t="s">
        <v>960</v>
      </c>
      <c r="R23" s="3" t="s">
        <v>961</v>
      </c>
      <c r="S23" s="3" t="s">
        <v>86</v>
      </c>
      <c r="T23" s="3" t="s">
        <v>966</v>
      </c>
      <c r="U23" s="3" t="s">
        <v>123</v>
      </c>
      <c r="V23" s="3" t="s">
        <v>667</v>
      </c>
    </row>
    <row r="24" spans="1:22" ht="120" customHeight="1" x14ac:dyDescent="0.25">
      <c r="A24" t="s">
        <v>14</v>
      </c>
      <c r="B24" s="5" t="s">
        <v>141</v>
      </c>
      <c r="C24" s="12" t="e" vm="23">
        <v>#VALUE!</v>
      </c>
      <c r="D24" s="3" t="s">
        <v>142</v>
      </c>
      <c r="E24" t="s">
        <v>967</v>
      </c>
      <c r="F24" t="s">
        <v>144</v>
      </c>
      <c r="G24" s="3" t="s">
        <v>141</v>
      </c>
      <c r="H24" s="4">
        <v>738</v>
      </c>
      <c r="I24" s="4">
        <v>990</v>
      </c>
      <c r="J24" s="55">
        <f t="shared" si="0"/>
        <v>965.25</v>
      </c>
      <c r="K24" s="55">
        <f t="shared" si="1"/>
        <v>940.5</v>
      </c>
      <c r="L24" t="s">
        <v>123</v>
      </c>
      <c r="M24" s="3" t="s">
        <v>968</v>
      </c>
      <c r="N24" t="s">
        <v>123</v>
      </c>
      <c r="O24" s="3" t="s">
        <v>969</v>
      </c>
      <c r="P24" s="3" t="s">
        <v>954</v>
      </c>
      <c r="Q24" s="3" t="s">
        <v>970</v>
      </c>
      <c r="R24" s="3" t="s">
        <v>971</v>
      </c>
      <c r="S24" s="3" t="s">
        <v>86</v>
      </c>
      <c r="T24" s="3" t="s">
        <v>972</v>
      </c>
      <c r="U24" s="3" t="s">
        <v>123</v>
      </c>
      <c r="V24" s="3" t="s">
        <v>667</v>
      </c>
    </row>
    <row r="25" spans="1:22" ht="120" customHeight="1" x14ac:dyDescent="0.25">
      <c r="A25" t="s">
        <v>14</v>
      </c>
      <c r="B25" s="5" t="s">
        <v>973</v>
      </c>
      <c r="C25" s="12" t="e" vm="172">
        <v>#VALUE!</v>
      </c>
      <c r="D25" s="3" t="s">
        <v>974</v>
      </c>
      <c r="E25" t="s">
        <v>975</v>
      </c>
      <c r="F25" t="s">
        <v>48</v>
      </c>
      <c r="G25" s="3" t="s">
        <v>976</v>
      </c>
      <c r="H25" s="4">
        <v>295</v>
      </c>
      <c r="I25" s="4">
        <v>395</v>
      </c>
      <c r="J25" s="55">
        <f t="shared" si="0"/>
        <v>385.125</v>
      </c>
      <c r="K25" s="55">
        <f t="shared" si="1"/>
        <v>375.25</v>
      </c>
      <c r="L25" t="s">
        <v>123</v>
      </c>
      <c r="M25" s="3" t="s">
        <v>977</v>
      </c>
      <c r="N25" s="3" t="s">
        <v>946</v>
      </c>
      <c r="O25" s="3" t="s">
        <v>978</v>
      </c>
      <c r="P25" s="3" t="s">
        <v>954</v>
      </c>
      <c r="Q25" s="3" t="s">
        <v>979</v>
      </c>
      <c r="R25" s="3" t="s">
        <v>949</v>
      </c>
      <c r="S25" s="3" t="s">
        <v>86</v>
      </c>
      <c r="T25" s="3" t="s">
        <v>86</v>
      </c>
      <c r="U25" s="3" t="s">
        <v>123</v>
      </c>
      <c r="V25" t="s">
        <v>36</v>
      </c>
    </row>
    <row r="26" spans="1:22" ht="120" customHeight="1" x14ac:dyDescent="0.25">
      <c r="A26" t="s">
        <v>14</v>
      </c>
      <c r="B26" s="5" t="s">
        <v>980</v>
      </c>
      <c r="C26" s="12" t="e" vm="173">
        <v>#VALUE!</v>
      </c>
      <c r="D26" s="3" t="s">
        <v>974</v>
      </c>
      <c r="E26" t="s">
        <v>981</v>
      </c>
      <c r="F26" t="s">
        <v>48</v>
      </c>
      <c r="G26" s="3" t="s">
        <v>982</v>
      </c>
      <c r="H26" s="4">
        <v>395</v>
      </c>
      <c r="I26" s="4">
        <v>530</v>
      </c>
      <c r="J26" s="55">
        <f t="shared" si="0"/>
        <v>516.75</v>
      </c>
      <c r="K26" s="55">
        <f t="shared" si="1"/>
        <v>503.5</v>
      </c>
      <c r="L26" t="s">
        <v>123</v>
      </c>
      <c r="M26" s="3" t="s">
        <v>983</v>
      </c>
      <c r="N26" t="s">
        <v>123</v>
      </c>
      <c r="O26" s="3" t="s">
        <v>984</v>
      </c>
      <c r="P26" s="3" t="s">
        <v>954</v>
      </c>
      <c r="Q26" s="3" t="s">
        <v>979</v>
      </c>
      <c r="R26" s="3" t="s">
        <v>985</v>
      </c>
      <c r="S26" s="3" t="s">
        <v>86</v>
      </c>
      <c r="T26" s="3" t="s">
        <v>86</v>
      </c>
      <c r="U26" s="3"/>
      <c r="V26" s="3" t="s">
        <v>986</v>
      </c>
    </row>
    <row r="27" spans="1:22" ht="120" customHeight="1" x14ac:dyDescent="0.25">
      <c r="A27" t="s">
        <v>14</v>
      </c>
      <c r="B27" s="5" t="s">
        <v>987</v>
      </c>
      <c r="C27" s="12" t="e" vm="174">
        <v>#VALUE!</v>
      </c>
      <c r="D27" s="3" t="s">
        <v>974</v>
      </c>
      <c r="E27" t="s">
        <v>988</v>
      </c>
      <c r="F27" t="s">
        <v>48</v>
      </c>
      <c r="G27" s="3" t="s">
        <v>982</v>
      </c>
      <c r="H27" s="4">
        <v>425</v>
      </c>
      <c r="I27" s="4">
        <v>575</v>
      </c>
      <c r="J27" s="55">
        <f t="shared" si="0"/>
        <v>560.625</v>
      </c>
      <c r="K27" s="55">
        <f t="shared" si="1"/>
        <v>546.25</v>
      </c>
      <c r="L27" t="s">
        <v>123</v>
      </c>
      <c r="M27" s="3" t="s">
        <v>989</v>
      </c>
      <c r="N27" t="s">
        <v>123</v>
      </c>
      <c r="O27" s="3" t="s">
        <v>990</v>
      </c>
      <c r="P27" s="3" t="s">
        <v>954</v>
      </c>
      <c r="Q27" s="3" t="s">
        <v>991</v>
      </c>
      <c r="R27" s="3" t="s">
        <v>985</v>
      </c>
      <c r="S27" s="3" t="s">
        <v>86</v>
      </c>
      <c r="T27" s="3" t="s">
        <v>992</v>
      </c>
      <c r="U27" s="3" t="s">
        <v>123</v>
      </c>
      <c r="V27" t="s">
        <v>36</v>
      </c>
    </row>
    <row r="28" spans="1:22" ht="120" customHeight="1" x14ac:dyDescent="0.25">
      <c r="A28" t="s">
        <v>14</v>
      </c>
      <c r="B28" s="5" t="s">
        <v>993</v>
      </c>
      <c r="C28" s="12" t="e" vm="175">
        <v>#VALUE!</v>
      </c>
      <c r="D28" s="3" t="s">
        <v>974</v>
      </c>
      <c r="E28" t="s">
        <v>994</v>
      </c>
      <c r="F28" t="s">
        <v>897</v>
      </c>
      <c r="G28" s="3" t="s">
        <v>994</v>
      </c>
      <c r="H28" s="4">
        <v>305</v>
      </c>
      <c r="I28" s="4">
        <v>410</v>
      </c>
      <c r="J28" s="55">
        <f t="shared" si="0"/>
        <v>399.75</v>
      </c>
      <c r="K28" s="55">
        <f t="shared" si="1"/>
        <v>389.5</v>
      </c>
      <c r="L28" t="s">
        <v>123</v>
      </c>
      <c r="M28" s="3" t="s">
        <v>977</v>
      </c>
      <c r="N28" t="s">
        <v>123</v>
      </c>
      <c r="O28" s="3" t="s">
        <v>995</v>
      </c>
      <c r="P28" s="3" t="s">
        <v>954</v>
      </c>
      <c r="Q28" s="3" t="s">
        <v>996</v>
      </c>
      <c r="R28" s="3" t="s">
        <v>997</v>
      </c>
      <c r="S28" s="3" t="s">
        <v>86</v>
      </c>
      <c r="T28" s="3" t="s">
        <v>86</v>
      </c>
      <c r="U28" s="3" t="s">
        <v>123</v>
      </c>
      <c r="V28" s="3" t="s">
        <v>59</v>
      </c>
    </row>
    <row r="29" spans="1:22" ht="120" customHeight="1" x14ac:dyDescent="0.25">
      <c r="A29" t="s">
        <v>14</v>
      </c>
      <c r="B29" s="5" t="s">
        <v>998</v>
      </c>
      <c r="C29" s="12" t="e" vm="176">
        <v>#VALUE!</v>
      </c>
      <c r="D29" s="3" t="s">
        <v>974</v>
      </c>
      <c r="E29" t="s">
        <v>999</v>
      </c>
      <c r="F29" t="s">
        <v>897</v>
      </c>
      <c r="G29" s="3" t="s">
        <v>999</v>
      </c>
      <c r="H29" s="4">
        <v>472</v>
      </c>
      <c r="I29" s="4">
        <v>630</v>
      </c>
      <c r="J29" s="55">
        <f t="shared" si="0"/>
        <v>614.25</v>
      </c>
      <c r="K29" s="55">
        <f t="shared" si="1"/>
        <v>598.5</v>
      </c>
      <c r="L29" t="s">
        <v>123</v>
      </c>
      <c r="M29" s="3" t="s">
        <v>989</v>
      </c>
      <c r="N29" t="s">
        <v>123</v>
      </c>
      <c r="O29" s="3" t="s">
        <v>1000</v>
      </c>
      <c r="P29" s="3" t="s">
        <v>954</v>
      </c>
      <c r="Q29" s="3" t="s">
        <v>1001</v>
      </c>
      <c r="R29" s="3" t="s">
        <v>1002</v>
      </c>
      <c r="S29" s="3" t="s">
        <v>86</v>
      </c>
      <c r="T29" s="3" t="s">
        <v>1003</v>
      </c>
      <c r="U29" s="3" t="s">
        <v>123</v>
      </c>
      <c r="V29" s="3" t="s">
        <v>59</v>
      </c>
    </row>
    <row r="30" spans="1:22" ht="120" customHeight="1" x14ac:dyDescent="0.25">
      <c r="A30" t="s">
        <v>14</v>
      </c>
      <c r="B30" s="5" t="s">
        <v>1004</v>
      </c>
      <c r="C30" s="12" t="e" vm="177">
        <v>#VALUE!</v>
      </c>
      <c r="D30" s="3" t="s">
        <v>974</v>
      </c>
      <c r="E30" t="s">
        <v>1005</v>
      </c>
      <c r="F30" t="s">
        <v>144</v>
      </c>
      <c r="G30" s="3" t="s">
        <v>1005</v>
      </c>
      <c r="H30" s="4">
        <v>351</v>
      </c>
      <c r="I30" s="4">
        <v>470</v>
      </c>
      <c r="J30" s="55">
        <f t="shared" si="0"/>
        <v>458.25</v>
      </c>
      <c r="K30" s="55">
        <f t="shared" si="1"/>
        <v>446.5</v>
      </c>
      <c r="L30" t="s">
        <v>123</v>
      </c>
      <c r="M30" s="3" t="s">
        <v>1006</v>
      </c>
      <c r="N30" t="s">
        <v>123</v>
      </c>
      <c r="O30" s="3" t="s">
        <v>947</v>
      </c>
      <c r="P30" s="3" t="s">
        <v>954</v>
      </c>
      <c r="Q30" s="3" t="s">
        <v>960</v>
      </c>
      <c r="R30" s="3" t="s">
        <v>961</v>
      </c>
      <c r="S30" s="3" t="s">
        <v>86</v>
      </c>
      <c r="T30" s="3" t="s">
        <v>86</v>
      </c>
      <c r="U30" s="3" t="s">
        <v>123</v>
      </c>
      <c r="V30" s="3" t="s">
        <v>667</v>
      </c>
    </row>
    <row r="31" spans="1:22" ht="120" customHeight="1" x14ac:dyDescent="0.25">
      <c r="A31" t="s">
        <v>14</v>
      </c>
      <c r="B31" s="5" t="s">
        <v>1007</v>
      </c>
      <c r="C31" s="12" t="e" vm="178">
        <v>#VALUE!</v>
      </c>
      <c r="D31" s="3" t="s">
        <v>974</v>
      </c>
      <c r="E31" t="s">
        <v>1008</v>
      </c>
      <c r="F31" t="s">
        <v>144</v>
      </c>
      <c r="G31" t="s">
        <v>1008</v>
      </c>
      <c r="H31" s="4">
        <v>457</v>
      </c>
      <c r="I31" s="2">
        <v>610</v>
      </c>
      <c r="J31" s="55">
        <f t="shared" si="0"/>
        <v>594.75</v>
      </c>
      <c r="K31" s="55">
        <f t="shared" si="1"/>
        <v>579.5</v>
      </c>
      <c r="L31" t="s">
        <v>123</v>
      </c>
      <c r="M31" s="3" t="s">
        <v>1006</v>
      </c>
      <c r="N31" t="s">
        <v>123</v>
      </c>
      <c r="O31" s="3" t="s">
        <v>1009</v>
      </c>
      <c r="P31" s="3" t="s">
        <v>954</v>
      </c>
      <c r="Q31" s="3" t="s">
        <v>960</v>
      </c>
      <c r="R31" s="3" t="s">
        <v>961</v>
      </c>
      <c r="S31" s="3" t="s">
        <v>86</v>
      </c>
      <c r="T31" s="3" t="s">
        <v>933</v>
      </c>
      <c r="U31" s="3" t="s">
        <v>123</v>
      </c>
      <c r="V31" s="3" t="s">
        <v>667</v>
      </c>
    </row>
    <row r="32" spans="1:22" ht="120" customHeight="1" x14ac:dyDescent="0.25">
      <c r="A32" t="s">
        <v>14</v>
      </c>
      <c r="B32" s="5" t="s">
        <v>1010</v>
      </c>
      <c r="C32" s="12" t="e" vm="179">
        <v>#VALUE!</v>
      </c>
      <c r="D32" s="3" t="s">
        <v>974</v>
      </c>
      <c r="E32" t="s">
        <v>1011</v>
      </c>
      <c r="F32" t="s">
        <v>144</v>
      </c>
      <c r="G32" s="3" t="s">
        <v>1011</v>
      </c>
      <c r="H32" s="4">
        <v>921</v>
      </c>
      <c r="I32" s="4">
        <v>1230</v>
      </c>
      <c r="J32" s="55">
        <f t="shared" si="0"/>
        <v>1199.25</v>
      </c>
      <c r="K32" s="55">
        <f t="shared" si="1"/>
        <v>1168.5</v>
      </c>
      <c r="L32" t="s">
        <v>123</v>
      </c>
      <c r="M32" s="3" t="s">
        <v>1006</v>
      </c>
      <c r="N32" t="s">
        <v>123</v>
      </c>
      <c r="O32" s="3" t="s">
        <v>1012</v>
      </c>
      <c r="P32" s="3" t="s">
        <v>954</v>
      </c>
      <c r="Q32" s="3" t="s">
        <v>960</v>
      </c>
      <c r="R32" s="3" t="s">
        <v>1013</v>
      </c>
      <c r="S32" s="3" t="s">
        <v>86</v>
      </c>
      <c r="T32" s="3" t="s">
        <v>933</v>
      </c>
      <c r="U32" s="3" t="s">
        <v>123</v>
      </c>
      <c r="V32" s="3" t="s">
        <v>667</v>
      </c>
    </row>
    <row r="33" spans="1:22" ht="120" customHeight="1" x14ac:dyDescent="0.25">
      <c r="A33" t="s">
        <v>14</v>
      </c>
      <c r="B33" s="5" t="s">
        <v>1014</v>
      </c>
      <c r="C33" s="12" t="e" vm="180">
        <v>#VALUE!</v>
      </c>
      <c r="D33" t="s">
        <v>1015</v>
      </c>
      <c r="E33" t="s">
        <v>1016</v>
      </c>
      <c r="F33" t="s">
        <v>48</v>
      </c>
      <c r="G33" t="s">
        <v>1016</v>
      </c>
      <c r="H33" s="4">
        <v>140</v>
      </c>
      <c r="I33" s="46">
        <v>190</v>
      </c>
      <c r="J33" s="55">
        <f t="shared" si="0"/>
        <v>185.25</v>
      </c>
      <c r="K33" s="55">
        <f t="shared" si="1"/>
        <v>180.5</v>
      </c>
      <c r="L33" t="s">
        <v>123</v>
      </c>
      <c r="M33" s="3" t="s">
        <v>1017</v>
      </c>
      <c r="N33" t="s">
        <v>86</v>
      </c>
      <c r="O33" t="s">
        <v>86</v>
      </c>
      <c r="P33" t="s">
        <v>86</v>
      </c>
      <c r="Q33" t="s">
        <v>86</v>
      </c>
      <c r="R33" t="s">
        <v>86</v>
      </c>
      <c r="S33" t="s">
        <v>86</v>
      </c>
      <c r="T33" t="s">
        <v>86</v>
      </c>
      <c r="U33" t="s">
        <v>86</v>
      </c>
      <c r="V33" s="3" t="s">
        <v>667</v>
      </c>
    </row>
    <row r="34" spans="1:22" ht="120" customHeight="1" x14ac:dyDescent="0.25">
      <c r="A34" t="s">
        <v>14</v>
      </c>
      <c r="B34" s="5" t="s">
        <v>1018</v>
      </c>
      <c r="C34" s="12" t="e" vm="181">
        <v>#VALUE!</v>
      </c>
      <c r="D34" t="s">
        <v>1015</v>
      </c>
      <c r="E34" t="s">
        <v>1019</v>
      </c>
      <c r="F34" t="s">
        <v>48</v>
      </c>
      <c r="G34" t="s">
        <v>1019</v>
      </c>
      <c r="H34" s="4">
        <v>155</v>
      </c>
      <c r="I34" s="46">
        <v>210</v>
      </c>
      <c r="J34" s="55">
        <f t="shared" si="0"/>
        <v>204.75</v>
      </c>
      <c r="K34" s="55">
        <f t="shared" si="1"/>
        <v>199.5</v>
      </c>
      <c r="L34" t="s">
        <v>123</v>
      </c>
      <c r="M34" s="3" t="s">
        <v>1020</v>
      </c>
      <c r="N34" t="s">
        <v>86</v>
      </c>
      <c r="O34" t="s">
        <v>86</v>
      </c>
      <c r="P34" t="s">
        <v>86</v>
      </c>
      <c r="Q34" t="s">
        <v>86</v>
      </c>
      <c r="R34" t="s">
        <v>86</v>
      </c>
      <c r="S34" t="s">
        <v>86</v>
      </c>
      <c r="T34" t="s">
        <v>86</v>
      </c>
      <c r="U34" t="s">
        <v>86</v>
      </c>
      <c r="V34" s="3" t="s">
        <v>667</v>
      </c>
    </row>
    <row r="35" spans="1:22" ht="120" customHeight="1" x14ac:dyDescent="0.25">
      <c r="A35" t="s">
        <v>14</v>
      </c>
      <c r="B35" s="5" t="s">
        <v>1021</v>
      </c>
      <c r="C35" s="12" t="e" vm="182">
        <v>#VALUE!</v>
      </c>
      <c r="D35" t="s">
        <v>1015</v>
      </c>
      <c r="E35" t="s">
        <v>1022</v>
      </c>
      <c r="F35" t="s">
        <v>48</v>
      </c>
      <c r="G35" t="s">
        <v>1022</v>
      </c>
      <c r="H35" s="4">
        <v>140</v>
      </c>
      <c r="I35" s="46">
        <v>190</v>
      </c>
      <c r="J35" s="55">
        <f t="shared" si="0"/>
        <v>185.25</v>
      </c>
      <c r="K35" s="55">
        <f t="shared" si="1"/>
        <v>180.5</v>
      </c>
      <c r="L35" t="s">
        <v>123</v>
      </c>
      <c r="M35" s="3" t="s">
        <v>1017</v>
      </c>
      <c r="N35" t="s">
        <v>86</v>
      </c>
      <c r="O35" t="s">
        <v>86</v>
      </c>
      <c r="P35" t="s">
        <v>86</v>
      </c>
      <c r="Q35" t="s">
        <v>86</v>
      </c>
      <c r="R35" t="s">
        <v>86</v>
      </c>
      <c r="S35" t="s">
        <v>86</v>
      </c>
      <c r="T35" t="s">
        <v>86</v>
      </c>
      <c r="U35" t="s">
        <v>86</v>
      </c>
      <c r="V35" s="3" t="s">
        <v>667</v>
      </c>
    </row>
    <row r="36" spans="1:22" ht="120" customHeight="1" x14ac:dyDescent="0.25">
      <c r="A36" t="s">
        <v>14</v>
      </c>
      <c r="B36" s="5" t="s">
        <v>1023</v>
      </c>
      <c r="C36" s="12" t="e" vm="183">
        <v>#VALUE!</v>
      </c>
      <c r="D36" t="s">
        <v>1015</v>
      </c>
      <c r="E36" t="s">
        <v>1024</v>
      </c>
      <c r="F36" t="s">
        <v>897</v>
      </c>
      <c r="G36" t="s">
        <v>1024</v>
      </c>
      <c r="H36" s="4">
        <v>95</v>
      </c>
      <c r="I36" s="46">
        <v>140</v>
      </c>
      <c r="J36" s="55">
        <f t="shared" si="0"/>
        <v>136.5</v>
      </c>
      <c r="K36" s="55">
        <f t="shared" si="1"/>
        <v>133</v>
      </c>
      <c r="L36" t="s">
        <v>123</v>
      </c>
      <c r="M36" s="3" t="s">
        <v>1025</v>
      </c>
      <c r="N36" t="s">
        <v>86</v>
      </c>
      <c r="O36" t="s">
        <v>86</v>
      </c>
      <c r="P36" t="s">
        <v>86</v>
      </c>
      <c r="Q36" t="s">
        <v>86</v>
      </c>
      <c r="R36" t="s">
        <v>86</v>
      </c>
      <c r="S36" t="s">
        <v>86</v>
      </c>
      <c r="T36" t="s">
        <v>86</v>
      </c>
      <c r="U36" t="s">
        <v>86</v>
      </c>
      <c r="V36" s="3" t="s">
        <v>667</v>
      </c>
    </row>
    <row r="37" spans="1:22" ht="120" customHeight="1" x14ac:dyDescent="0.25">
      <c r="A37" t="s">
        <v>14</v>
      </c>
      <c r="B37" s="5" t="s">
        <v>1026</v>
      </c>
      <c r="C37" s="12" t="e" vm="184">
        <v>#VALUE!</v>
      </c>
      <c r="D37" t="s">
        <v>1015</v>
      </c>
      <c r="E37" t="s">
        <v>1027</v>
      </c>
      <c r="F37" t="s">
        <v>897</v>
      </c>
      <c r="G37" t="s">
        <v>1027</v>
      </c>
      <c r="H37" s="4">
        <v>136</v>
      </c>
      <c r="I37" s="46">
        <v>200</v>
      </c>
      <c r="J37" s="55">
        <f t="shared" si="0"/>
        <v>195</v>
      </c>
      <c r="K37" s="55">
        <f t="shared" si="1"/>
        <v>190</v>
      </c>
      <c r="L37" t="s">
        <v>123</v>
      </c>
      <c r="M37" s="3" t="s">
        <v>1025</v>
      </c>
      <c r="N37" t="s">
        <v>86</v>
      </c>
      <c r="O37" t="s">
        <v>86</v>
      </c>
      <c r="P37" t="s">
        <v>86</v>
      </c>
      <c r="Q37" t="s">
        <v>86</v>
      </c>
      <c r="R37" t="s">
        <v>86</v>
      </c>
      <c r="S37" t="s">
        <v>86</v>
      </c>
      <c r="T37" t="s">
        <v>86</v>
      </c>
      <c r="U37" t="s">
        <v>86</v>
      </c>
      <c r="V37" s="3" t="s">
        <v>667</v>
      </c>
    </row>
    <row r="38" spans="1:22" ht="120" customHeight="1" x14ac:dyDescent="0.25">
      <c r="A38" t="s">
        <v>14</v>
      </c>
      <c r="B38" s="5" t="s">
        <v>1028</v>
      </c>
      <c r="C38" s="12" t="e" vm="185">
        <v>#VALUE!</v>
      </c>
      <c r="D38" t="s">
        <v>1015</v>
      </c>
      <c r="E38" t="s">
        <v>1029</v>
      </c>
      <c r="F38" t="s">
        <v>144</v>
      </c>
      <c r="G38" t="s">
        <v>1029</v>
      </c>
      <c r="H38" s="4">
        <v>144</v>
      </c>
      <c r="I38" s="46">
        <v>210</v>
      </c>
      <c r="J38" s="55">
        <f t="shared" si="0"/>
        <v>204.75</v>
      </c>
      <c r="K38" s="55">
        <f t="shared" si="1"/>
        <v>199.5</v>
      </c>
      <c r="L38" t="s">
        <v>123</v>
      </c>
      <c r="M38" s="3" t="s">
        <v>1030</v>
      </c>
      <c r="N38" t="s">
        <v>86</v>
      </c>
      <c r="O38" t="s">
        <v>86</v>
      </c>
      <c r="P38" t="s">
        <v>86</v>
      </c>
      <c r="Q38" t="s">
        <v>86</v>
      </c>
      <c r="R38" t="s">
        <v>86</v>
      </c>
      <c r="S38" t="s">
        <v>86</v>
      </c>
      <c r="T38" t="s">
        <v>86</v>
      </c>
      <c r="U38" t="s">
        <v>86</v>
      </c>
      <c r="V38" s="3" t="s">
        <v>59</v>
      </c>
    </row>
    <row r="39" spans="1:22" ht="120" customHeight="1" x14ac:dyDescent="0.25">
      <c r="A39" t="s">
        <v>14</v>
      </c>
      <c r="B39" s="5" t="s">
        <v>1031</v>
      </c>
      <c r="C39" s="12" t="e" vm="185">
        <v>#VALUE!</v>
      </c>
      <c r="D39" t="s">
        <v>1015</v>
      </c>
      <c r="E39" t="s">
        <v>1029</v>
      </c>
      <c r="F39" t="s">
        <v>144</v>
      </c>
      <c r="G39" t="s">
        <v>1029</v>
      </c>
      <c r="H39" s="4">
        <v>175</v>
      </c>
      <c r="I39" s="46">
        <v>250</v>
      </c>
      <c r="J39" s="55">
        <f t="shared" si="0"/>
        <v>243.75</v>
      </c>
      <c r="K39" s="55">
        <f t="shared" si="1"/>
        <v>237.5</v>
      </c>
      <c r="L39" t="s">
        <v>123</v>
      </c>
      <c r="M39" s="3" t="s">
        <v>1032</v>
      </c>
      <c r="N39" t="s">
        <v>86</v>
      </c>
      <c r="O39" t="s">
        <v>86</v>
      </c>
      <c r="P39" t="s">
        <v>86</v>
      </c>
      <c r="Q39" t="s">
        <v>86</v>
      </c>
      <c r="R39" t="s">
        <v>86</v>
      </c>
      <c r="S39" t="s">
        <v>86</v>
      </c>
      <c r="T39" t="s">
        <v>86</v>
      </c>
      <c r="U39" t="s">
        <v>86</v>
      </c>
      <c r="V39" s="3" t="s">
        <v>59</v>
      </c>
    </row>
    <row r="40" spans="1:22" ht="120" customHeight="1" x14ac:dyDescent="0.25">
      <c r="A40" t="s">
        <v>14</v>
      </c>
      <c r="B40" t="s">
        <v>1033</v>
      </c>
      <c r="C40" s="12" t="e" vm="186">
        <v>#VALUE!</v>
      </c>
      <c r="D40" t="s">
        <v>1015</v>
      </c>
      <c r="E40" t="s">
        <v>1034</v>
      </c>
      <c r="F40" t="s">
        <v>144</v>
      </c>
      <c r="G40" t="s">
        <v>1034</v>
      </c>
      <c r="H40" s="4">
        <v>203</v>
      </c>
      <c r="I40" s="46">
        <v>290</v>
      </c>
      <c r="J40" s="55">
        <f t="shared" si="0"/>
        <v>282.75</v>
      </c>
      <c r="K40" s="55">
        <f t="shared" si="1"/>
        <v>275.5</v>
      </c>
      <c r="L40" t="s">
        <v>123</v>
      </c>
      <c r="M40" s="3" t="s">
        <v>1035</v>
      </c>
      <c r="N40" t="s">
        <v>86</v>
      </c>
      <c r="O40" t="s">
        <v>86</v>
      </c>
      <c r="P40" t="s">
        <v>86</v>
      </c>
      <c r="Q40" t="s">
        <v>86</v>
      </c>
      <c r="R40" t="s">
        <v>86</v>
      </c>
      <c r="S40" t="s">
        <v>86</v>
      </c>
      <c r="T40" t="s">
        <v>86</v>
      </c>
      <c r="U40" t="s">
        <v>86</v>
      </c>
      <c r="V40" s="3" t="s">
        <v>59</v>
      </c>
    </row>
  </sheetData>
  <autoFilter ref="A1:Z40" xr:uid="{39F79D9C-FEDA-4D44-AC1B-ADE51CD3599A}"/>
  <phoneticPr fontId="9" type="noConversion"/>
  <pageMargins left="0.7" right="0.7" top="0.75" bottom="0.75" header="0.3" footer="0.3"/>
  <pageSetup paperSize="9"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0A60F345C0386F4C8553D81596144E79" ma:contentTypeVersion="14" ma:contentTypeDescription="Crée un document." ma:contentTypeScope="" ma:versionID="4994d9d164eb54e6695a34bbe664cba1">
  <xsd:schema xmlns:xsd="http://www.w3.org/2001/XMLSchema" xmlns:xs="http://www.w3.org/2001/XMLSchema" xmlns:p="http://schemas.microsoft.com/office/2006/metadata/properties" xmlns:ns2="629851ff-2c43-4e0e-ac48-203f4b252c27" xmlns:ns3="faba0857-b23b-4bfb-8499-bd30be7d43fc" targetNamespace="http://schemas.microsoft.com/office/2006/metadata/properties" ma:root="true" ma:fieldsID="2d2fa28712abe1169f3d6a88d9058313" ns2:_="" ns3:_="">
    <xsd:import namespace="629851ff-2c43-4e0e-ac48-203f4b252c27"/>
    <xsd:import namespace="faba0857-b23b-4bfb-8499-bd30be7d43fc"/>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DateTaken" minOccurs="0"/>
                <xsd:element ref="ns2:MediaServiceObjectDetectorVersions" minOccurs="0"/>
                <xsd:element ref="ns2:MediaLengthInSecond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29851ff-2c43-4e0e-ac48-203f4b252c2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lcf76f155ced4ddcb4097134ff3c332f" ma:index="13" nillable="true" ma:taxonomy="true" ma:internalName="lcf76f155ced4ddcb4097134ff3c332f" ma:taxonomyFieldName="MediaServiceImageTags" ma:displayName="Balises d’images" ma:readOnly="false" ma:fieldId="{5cf76f15-5ced-4ddc-b409-7134ff3c332f}" ma:taxonomyMulti="true" ma:sspId="84ba6be2-5edd-4087-b924-661ab38224b5" ma:termSetId="09814cd3-568e-fe90-9814-8d621ff8fb84" ma:anchorId="fba54fb3-c3e1-fe81-a776-ca4b69148c4d" ma:open="true" ma:isKeyword="false">
      <xsd:complexType>
        <xsd:sequence>
          <xsd:element ref="pc:Terms" minOccurs="0" maxOccurs="1"/>
        </xsd:sequence>
      </xsd:complexType>
    </xsd:element>
    <xsd:element name="MediaServiceOCR" ma:index="15" nillable="true" ma:displayName="Extracted Text" ma:internalName="MediaServiceOCR" ma:readOnly="true">
      <xsd:simpleType>
        <xsd:restriction base="dms:Note">
          <xsd:maxLength value="255"/>
        </xsd:restriction>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DateTaken" ma:index="18" nillable="true" ma:displayName="MediaServiceDateTaken" ma:hidden="true" ma:internalName="MediaServiceDateTaken" ma:readOnly="true">
      <xsd:simpleType>
        <xsd:restriction base="dms:Text"/>
      </xsd:simpleType>
    </xsd:element>
    <xsd:element name="MediaServiceObjectDetectorVersions" ma:index="19" nillable="true" ma:displayName="MediaServiceObjectDetectorVersions" ma:hidden="true" ma:indexed="true" ma:internalName="MediaServiceObjectDetectorVersions" ma:readOnly="true">
      <xsd:simpleType>
        <xsd:restriction base="dms:Text"/>
      </xsd:simpleType>
    </xsd:element>
    <xsd:element name="MediaLengthInSeconds" ma:index="20" nillable="true" ma:displayName="MediaLengthInSeconds" ma:hidden="true" ma:internalName="MediaLengthInSeconds" ma:readOnly="true">
      <xsd:simpleType>
        <xsd:restriction base="dms:Unknown"/>
      </xsd:simpleType>
    </xsd:element>
    <xsd:element name="MediaServiceSearchProperties" ma:index="21"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faba0857-b23b-4bfb-8499-bd30be7d43fc" elementFormDefault="qualified">
    <xsd:import namespace="http://schemas.microsoft.com/office/2006/documentManagement/types"/>
    <xsd:import namespace="http://schemas.microsoft.com/office/infopath/2007/PartnerControls"/>
    <xsd:element name="SharedWithUsers" ma:index="10" nillable="true" ma:displayName="Partagé avec"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Partagé avec détails" ma:internalName="SharedWithDetails" ma:readOnly="true">
      <xsd:simpleType>
        <xsd:restriction base="dms:Note">
          <xsd:maxLength value="255"/>
        </xsd:restriction>
      </xsd:simpleType>
    </xsd:element>
    <xsd:element name="TaxCatchAll" ma:index="14" nillable="true" ma:displayName="Taxonomy Catch All Column" ma:hidden="true" ma:list="{438d385b-c049-4c84-b81f-6140ce6f7b0f}" ma:internalName="TaxCatchAll" ma:showField="CatchAllData" ma:web="faba0857-b23b-4bfb-8499-bd30be7d43f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xsd:element ref="dc:title" minOccurs="0" maxOccurs="1" ma:index="4" ma:displayName="Titr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629851ff-2c43-4e0e-ac48-203f4b252c27">
      <Terms xmlns="http://schemas.microsoft.com/office/infopath/2007/PartnerControls"/>
    </lcf76f155ced4ddcb4097134ff3c332f>
    <TaxCatchAll xmlns="faba0857-b23b-4bfb-8499-bd30be7d43fc"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D566C793-5CF0-4C72-84FD-8546E634D0F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29851ff-2c43-4e0e-ac48-203f4b252c27"/>
    <ds:schemaRef ds:uri="faba0857-b23b-4bfb-8499-bd30be7d43f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4624A70C-5489-4D89-92CA-C9D1CD1DC8AB}">
  <ds:schemaRefs>
    <ds:schemaRef ds:uri="http://schemas.microsoft.com/office/2006/metadata/properties"/>
    <ds:schemaRef ds:uri="http://schemas.microsoft.com/office/infopath/2007/PartnerControls"/>
    <ds:schemaRef ds:uri="629851ff-2c43-4e0e-ac48-203f4b252c27"/>
    <ds:schemaRef ds:uri="faba0857-b23b-4bfb-8499-bd30be7d43fc"/>
  </ds:schemaRefs>
</ds:datastoreItem>
</file>

<file path=customXml/itemProps3.xml><?xml version="1.0" encoding="utf-8"?>
<ds:datastoreItem xmlns:ds="http://schemas.openxmlformats.org/officeDocument/2006/customXml" ds:itemID="{BF997264-5078-4BC3-B2B0-E0DEB0DB65A7}">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13</vt:i4>
      </vt:variant>
    </vt:vector>
  </HeadingPairs>
  <TitlesOfParts>
    <vt:vector size="13" baseType="lpstr">
      <vt:lpstr>CATALOGUE  GROUPE</vt:lpstr>
      <vt:lpstr>OCCASIONS</vt:lpstr>
      <vt:lpstr>PC</vt:lpstr>
      <vt:lpstr>ECRANS</vt:lpstr>
      <vt:lpstr>ROBOT EPSON</vt:lpstr>
      <vt:lpstr>ACCESSOIRES</vt:lpstr>
      <vt:lpstr>RESEAUX- NAS</vt:lpstr>
      <vt:lpstr>ONDULEURS</vt:lpstr>
      <vt:lpstr>IMPRIMANTES &amp; SCANNERS</vt:lpstr>
      <vt:lpstr>CABLES</vt:lpstr>
      <vt:lpstr>TELEPHONIES IP</vt:lpstr>
      <vt:lpstr>LOGICIELS</vt:lpstr>
      <vt:lpstr>TEXTE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Laurent PRESTAUX</dc:creator>
  <cp:keywords/>
  <dc:description/>
  <cp:lastModifiedBy>Laurent PRESTAUX</cp:lastModifiedBy>
  <cp:revision/>
  <dcterms:created xsi:type="dcterms:W3CDTF">2024-10-30T13:00:00Z</dcterms:created>
  <dcterms:modified xsi:type="dcterms:W3CDTF">2025-05-27T13:48:26Z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0x0101000A60F345C0386F4C8553D81596144E79</vt:lpwstr>
  </property>
</Properties>
</file>